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ככה זה נראה" sheetId="1" r:id="rId4"/>
  </sheets>
  <definedNames/>
  <calcPr/>
</workbook>
</file>

<file path=xl/sharedStrings.xml><?xml version="1.0" encoding="utf-8"?>
<sst xmlns="http://schemas.openxmlformats.org/spreadsheetml/2006/main" count="43" uniqueCount="30">
  <si>
    <t>טבלת מקור</t>
  </si>
  <si>
    <t>משפחה</t>
  </si>
  <si>
    <t>שם</t>
  </si>
  <si>
    <t>ילד 1</t>
  </si>
  <si>
    <t>גיל ילד 1</t>
  </si>
  <si>
    <t>ילד 2</t>
  </si>
  <si>
    <t>גיל ילד 2</t>
  </si>
  <si>
    <t>ילד 3</t>
  </si>
  <si>
    <t>גיל ילד 3</t>
  </si>
  <si>
    <t>ילד 4</t>
  </si>
  <si>
    <t>גיל ילד 4</t>
  </si>
  <si>
    <t>ילד 5</t>
  </si>
  <si>
    <t>גיל ילד 5</t>
  </si>
  <si>
    <t>אברהם</t>
  </si>
  <si>
    <t>כהן</t>
  </si>
  <si>
    <t>ראובן</t>
  </si>
  <si>
    <t>שמעון</t>
  </si>
  <si>
    <t>לוי</t>
  </si>
  <si>
    <t>יהודה</t>
  </si>
  <si>
    <t>ישכר</t>
  </si>
  <si>
    <t>ישראל</t>
  </si>
  <si>
    <t>גרשום</t>
  </si>
  <si>
    <t>אליעזר</t>
  </si>
  <si>
    <t>טבלה -פונקציית FILTER</t>
  </si>
  <si>
    <t>הזן משפחה</t>
  </si>
  <si>
    <t>הזן שם</t>
  </si>
  <si>
    <t>טבלת ממוינת ברשימה אנכית</t>
  </si>
  <si>
    <t>שם האב</t>
  </si>
  <si>
    <t>שמות הילדים</t>
  </si>
  <si>
    <t>גילאים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</si>
</sst>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b/>
      <sz val="30.0"/>
      <color theme="1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b/>
      <sz val="20.0"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wrapText="1"/>
    </xf>
    <xf borderId="1" fillId="2" fontId="3" numFmtId="0" xfId="0" applyAlignment="1" applyBorder="1" applyFont="1">
      <alignment horizontal="center" readingOrder="0" shrinkToFit="0" vertical="center" wrapText="1"/>
    </xf>
    <xf borderId="1" fillId="2" fontId="3" numFmtId="0" xfId="0" applyAlignment="1" applyBorder="1" applyFont="1">
      <alignment horizontal="center" readingOrder="0" shrinkToFit="0" vertical="center" wrapText="1"/>
    </xf>
    <xf borderId="1" fillId="2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1" fillId="4" fontId="3" numFmtId="0" xfId="0" applyAlignment="1" applyBorder="1" applyFill="1" applyFont="1">
      <alignment horizontal="center" readingOrder="0" shrinkToFit="0" vertical="center" wrapText="1"/>
    </xf>
    <xf borderId="1" fillId="4" fontId="3" numFmtId="0" xfId="0" applyAlignment="1" applyBorder="1" applyFont="1">
      <alignment horizontal="center" readingOrder="0" shrinkToFit="0" vertical="center" wrapText="1"/>
    </xf>
    <xf borderId="1" fillId="3" fontId="3" numFmtId="0" xfId="0" applyAlignment="1" applyBorder="1" applyFont="1">
      <alignment horizontal="center" shrinkToFit="0" vertical="center" wrapText="1"/>
    </xf>
    <xf borderId="0" fillId="5" fontId="4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1" fillId="5" fontId="3" numFmtId="0" xfId="0" applyAlignment="1" applyBorder="1" applyFont="1">
      <alignment horizontal="center" readingOrder="0" shrinkToFit="0" vertical="center" wrapText="1"/>
    </xf>
    <xf borderId="1" fillId="5" fontId="3" numFmtId="0" xfId="0" applyAlignment="1" applyBorder="1" applyFont="1">
      <alignment horizontal="center" readingOrder="0" shrinkToFit="0" vertical="center" wrapText="1"/>
    </xf>
    <xf borderId="1" fillId="5" fontId="3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12.0"/>
    <col customWidth="1" min="2" max="2" width="8.75"/>
    <col customWidth="1" min="3" max="3" width="12.5"/>
    <col customWidth="1" min="4" max="12" width="8.75"/>
    <col customWidth="1" min="13" max="26" width="14.38"/>
  </cols>
  <sheetData>
    <row r="1" ht="45.75" customHeight="1">
      <c r="A1" s="1" t="s">
        <v>0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4.25" customHeight="1">
      <c r="A3" s="4" t="s">
        <v>13</v>
      </c>
      <c r="B3" s="4" t="s">
        <v>14</v>
      </c>
      <c r="C3" s="3" t="s">
        <v>15</v>
      </c>
      <c r="D3" s="5">
        <v>18.0</v>
      </c>
      <c r="E3" s="3" t="s">
        <v>16</v>
      </c>
      <c r="F3" s="5">
        <v>12.0</v>
      </c>
      <c r="G3" s="3" t="s">
        <v>17</v>
      </c>
      <c r="H3" s="5">
        <v>45.0</v>
      </c>
      <c r="I3" s="3" t="s">
        <v>18</v>
      </c>
      <c r="J3" s="5">
        <v>52.0</v>
      </c>
      <c r="K3" s="3" t="s">
        <v>19</v>
      </c>
      <c r="L3" s="5">
        <v>25.0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4.25" customHeight="1">
      <c r="A4" s="4" t="s">
        <v>20</v>
      </c>
      <c r="B4" s="4" t="s">
        <v>17</v>
      </c>
      <c r="C4" s="3" t="s">
        <v>21</v>
      </c>
      <c r="D4" s="5">
        <v>21.0</v>
      </c>
      <c r="E4" s="3" t="s">
        <v>22</v>
      </c>
      <c r="F4" s="5">
        <v>12.0</v>
      </c>
      <c r="G4" s="5"/>
      <c r="H4" s="5"/>
      <c r="I4" s="5"/>
      <c r="J4" s="5"/>
      <c r="K4" s="5"/>
      <c r="L4" s="5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4.2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4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4.2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4.25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4.25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43.5" customHeight="1">
      <c r="A10" s="7" t="s">
        <v>23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4.25" customHeight="1">
      <c r="A11" s="8" t="s">
        <v>24</v>
      </c>
      <c r="B11" s="9" t="s">
        <v>25</v>
      </c>
      <c r="C11" s="10" t="str">
        <f t="array" ref="C11:L11">C2:L2</f>
        <v>ילד 1</v>
      </c>
      <c r="D11" s="10" t="s">
        <v>4</v>
      </c>
      <c r="E11" s="10" t="s">
        <v>5</v>
      </c>
      <c r="F11" s="10" t="s">
        <v>6</v>
      </c>
      <c r="G11" s="10" t="s">
        <v>7</v>
      </c>
      <c r="H11" s="10" t="s">
        <v>8</v>
      </c>
      <c r="I11" s="10" t="s">
        <v>9</v>
      </c>
      <c r="J11" s="10" t="s">
        <v>10</v>
      </c>
      <c r="K11" s="10" t="s">
        <v>11</v>
      </c>
      <c r="L11" s="10" t="s">
        <v>12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4.25" customHeight="1">
      <c r="A12" s="8" t="s">
        <v>13</v>
      </c>
      <c r="B12" s="8" t="s">
        <v>14</v>
      </c>
      <c r="C12" s="10" t="str">
        <f>IFERROR(__xludf.DUMMYFUNCTION("FILTER(C3:L4,A3:A4=A12,B3:B4=B12)"),"ראובן")</f>
        <v>ראובן</v>
      </c>
      <c r="D12" s="10">
        <f>IFERROR(__xludf.DUMMYFUNCTION("""COMPUTED_VALUE"""),18.0)</f>
        <v>18</v>
      </c>
      <c r="E12" s="10" t="str">
        <f>IFERROR(__xludf.DUMMYFUNCTION("""COMPUTED_VALUE"""),"שמעון")</f>
        <v>שמעון</v>
      </c>
      <c r="F12" s="10">
        <f>IFERROR(__xludf.DUMMYFUNCTION("""COMPUTED_VALUE"""),12.0)</f>
        <v>12</v>
      </c>
      <c r="G12" s="10" t="str">
        <f>IFERROR(__xludf.DUMMYFUNCTION("""COMPUTED_VALUE"""),"לוי")</f>
        <v>לוי</v>
      </c>
      <c r="H12" s="10">
        <f>IFERROR(__xludf.DUMMYFUNCTION("""COMPUTED_VALUE"""),45.0)</f>
        <v>45</v>
      </c>
      <c r="I12" s="10" t="str">
        <f>IFERROR(__xludf.DUMMYFUNCTION("""COMPUTED_VALUE"""),"יהודה")</f>
        <v>יהודה</v>
      </c>
      <c r="J12" s="10">
        <f>IFERROR(__xludf.DUMMYFUNCTION("""COMPUTED_VALUE"""),52.0)</f>
        <v>52</v>
      </c>
      <c r="K12" s="10" t="str">
        <f>IFERROR(__xludf.DUMMYFUNCTION("""COMPUTED_VALUE"""),"ישכר")</f>
        <v>ישכר</v>
      </c>
      <c r="L12" s="10">
        <f>IFERROR(__xludf.DUMMYFUNCTION("""COMPUTED_VALUE"""),25.0)</f>
        <v>25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4.2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4.2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4.2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4.25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4.25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4.2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45.75" customHeight="1">
      <c r="A19" s="11" t="s">
        <v>26</v>
      </c>
      <c r="E19" s="12"/>
      <c r="F19" s="12"/>
      <c r="G19" s="12"/>
      <c r="H19" s="12"/>
      <c r="I19" s="12"/>
      <c r="J19" s="12"/>
      <c r="K19" s="12"/>
      <c r="L19" s="1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4.25" customHeight="1">
      <c r="A20" s="13" t="s">
        <v>1</v>
      </c>
      <c r="B20" s="14" t="s">
        <v>27</v>
      </c>
      <c r="C20" s="13" t="s">
        <v>28</v>
      </c>
      <c r="D20" s="13" t="s">
        <v>29</v>
      </c>
      <c r="E20" s="6"/>
      <c r="F20" s="6"/>
      <c r="G20" s="6"/>
      <c r="H20" s="6"/>
      <c r="I20" s="6"/>
      <c r="J20" s="6"/>
      <c r="K20" s="6"/>
      <c r="L20" s="6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4.25" customHeight="1">
      <c r="A21" s="15" t="str">
        <f t="shared" ref="A21:B21" si="1">A12</f>
        <v>אברהם</v>
      </c>
      <c r="B21" s="15" t="str">
        <f t="shared" si="1"/>
        <v>כהן</v>
      </c>
      <c r="C21" s="15" t="str">
        <f>IFERROR(__xludf.DUMMYFUNCTION("TRANSPOSE(SPLIT(TEXTJOIN(""."",,C12, E12, G12, I12, K12),"".""))"),"ראובן")</f>
        <v>ראובן</v>
      </c>
      <c r="D21" s="15">
        <f>IFERROR(__xludf.DUMMYFUNCTION("TRANSPOSE(SPLIT(TEXTJOIN(""."",,D12, F12, H12, J12, L12),"".""))"),18.0)</f>
        <v>18</v>
      </c>
      <c r="E21" s="6"/>
      <c r="F21" s="6"/>
      <c r="G21" s="6"/>
      <c r="H21" s="6"/>
      <c r="I21" s="6"/>
      <c r="J21" s="6"/>
      <c r="K21" s="6"/>
      <c r="L21" s="6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4.25" customHeight="1">
      <c r="A22" s="15" t="str">
        <f t="shared" ref="A22:B22" si="2">IF(COUNTA(C22)=1,A21,"")</f>
        <v>אברהם</v>
      </c>
      <c r="B22" s="15" t="str">
        <f t="shared" si="2"/>
        <v>כהן</v>
      </c>
      <c r="C22" s="15" t="str">
        <f>IFERROR(__xludf.DUMMYFUNCTION("""COMPUTED_VALUE"""),"שמעון")</f>
        <v>שמעון</v>
      </c>
      <c r="D22" s="15">
        <f>IFERROR(__xludf.DUMMYFUNCTION("""COMPUTED_VALUE"""),12.0)</f>
        <v>12</v>
      </c>
      <c r="E22" s="6"/>
      <c r="F22" s="6"/>
      <c r="G22" s="6"/>
      <c r="H22" s="6"/>
      <c r="I22" s="6"/>
      <c r="J22" s="6"/>
      <c r="K22" s="6"/>
      <c r="L22" s="6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4.25" customHeight="1">
      <c r="A23" s="15" t="str">
        <f t="shared" ref="A23:B23" si="3">IF(COUNTA(C23)=1,A22,"")</f>
        <v>אברהם</v>
      </c>
      <c r="B23" s="15" t="str">
        <f t="shared" si="3"/>
        <v>כהן</v>
      </c>
      <c r="C23" s="15" t="str">
        <f>IFERROR(__xludf.DUMMYFUNCTION("""COMPUTED_VALUE"""),"לוי")</f>
        <v>לוי</v>
      </c>
      <c r="D23" s="15">
        <f>IFERROR(__xludf.DUMMYFUNCTION("""COMPUTED_VALUE"""),45.0)</f>
        <v>45</v>
      </c>
      <c r="E23" s="6"/>
      <c r="F23" s="6"/>
      <c r="G23" s="6"/>
      <c r="H23" s="6"/>
      <c r="I23" s="6"/>
      <c r="J23" s="6"/>
      <c r="K23" s="6"/>
      <c r="L23" s="6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4.25" customHeight="1">
      <c r="A24" s="15" t="str">
        <f t="shared" ref="A24:B24" si="4">IF(COUNTA(C24)=1,A23,"")</f>
        <v>אברהם</v>
      </c>
      <c r="B24" s="15" t="str">
        <f t="shared" si="4"/>
        <v>כהן</v>
      </c>
      <c r="C24" s="15" t="str">
        <f>IFERROR(__xludf.DUMMYFUNCTION("""COMPUTED_VALUE"""),"יהודה")</f>
        <v>יהודה</v>
      </c>
      <c r="D24" s="15">
        <f>IFERROR(__xludf.DUMMYFUNCTION("""COMPUTED_VALUE"""),52.0)</f>
        <v>52</v>
      </c>
      <c r="E24" s="6"/>
      <c r="F24" s="6"/>
      <c r="G24" s="6"/>
      <c r="H24" s="6"/>
      <c r="I24" s="6"/>
      <c r="J24" s="6"/>
      <c r="K24" s="6"/>
      <c r="L24" s="6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4.25" customHeight="1">
      <c r="A25" s="15" t="str">
        <f t="shared" ref="A25:B25" si="5">IF(COUNTA(C25)=1,A24,"")</f>
        <v>אברהם</v>
      </c>
      <c r="B25" s="15" t="str">
        <f t="shared" si="5"/>
        <v>כהן</v>
      </c>
      <c r="C25" s="15" t="str">
        <f>IFERROR(__xludf.DUMMYFUNCTION("""COMPUTED_VALUE"""),"ישכר")</f>
        <v>ישכר</v>
      </c>
      <c r="D25" s="15">
        <f>IFERROR(__xludf.DUMMYFUNCTION("""COMPUTED_VALUE"""),25.0)</f>
        <v>25</v>
      </c>
      <c r="E25" s="6"/>
      <c r="F25" s="6"/>
      <c r="G25" s="6"/>
      <c r="H25" s="6"/>
      <c r="I25" s="6"/>
      <c r="J25" s="6"/>
      <c r="K25" s="6"/>
      <c r="L25" s="6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4.2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4.2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4.2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4.2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4.2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4.2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4.2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4.2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4.2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4.2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4.2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4.2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4.2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4.2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4.2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4.2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4.2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4.2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4.2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4.2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4.2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4.2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4.2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4.2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4.2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4.2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4.2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4.2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4.2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4.2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4.2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4.2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4.2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4.2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4.2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4.2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4.2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4.2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4.2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4.2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4.2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4.2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4.2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4.2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4.2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4.2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4.2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4.2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4.2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4.2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4.2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4.2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4.2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4.2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4.2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4.2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4.2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4.2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4.2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4.2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4.2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4.2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4.2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4.2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4.2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4.2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4.2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4.2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4.2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4.2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4.2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4.2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4.2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4.2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4.2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4.2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L1"/>
    <mergeCell ref="A10:L10"/>
    <mergeCell ref="A19:D19"/>
  </mergeCells>
  <dataValidations>
    <dataValidation type="list" allowBlank="1" sqref="A12">
      <formula1>$A$3:$A$4</formula1>
    </dataValidation>
    <dataValidation type="list" allowBlank="1" sqref="B12">
      <formula1>$B$3:$B$4</formula1>
    </dataValidation>
  </dataValidations>
  <printOptions/>
  <pageMargins bottom="0.75" footer="0.0" header="0.0" left="0.7" right="0.7" top="0.75"/>
  <pageSetup orientation="landscape"/>
  <drawing r:id="rId1"/>
</worksheet>
</file>