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<sst xmlns="http://schemas.openxmlformats.org/spreadsheetml/2006/main" count="6" uniqueCount="6">
  <si>
    <t>תאריך</t>
  </si>
  <si>
    <t>סך שעות עבודה יומי</t>
  </si>
  <si>
    <t>מספר השבוע בלוח שנה</t>
  </si>
  <si>
    <t>רשימת שבועות בדו"ח שעות עבודה</t>
  </si>
  <si>
    <t>סיכום שעות עבודה לפי שבוע</t>
  </si>
  <si>
    <t>ס"ך שעות נוספות בלבד בשבוע -אם יש (מ20 שעות ומעלה)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</si>
</sst>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2" fontId="1" numFmtId="0" xfId="0" applyAlignment="1" applyBorder="1" applyFont="1">
      <alignment readingOrder="0" shrinkToFit="0" vertical="center" wrapText="1"/>
    </xf>
    <xf borderId="0" fillId="0" fontId="1" numFmtId="0" xfId="0" applyAlignment="1" applyFont="1">
      <alignment shrinkToFit="0" vertical="center" wrapText="1"/>
    </xf>
    <xf borderId="1" fillId="0" fontId="1" numFmtId="164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shrinkToFit="0" vertical="center" wrapText="1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>
      <c r="A2" s="4">
        <v>44986.0</v>
      </c>
      <c r="B2" s="5">
        <v>3.0</v>
      </c>
      <c r="C2" s="6">
        <f t="shared" ref="C2:C22" si="1">WEEKNUM(A2)</f>
        <v>9</v>
      </c>
      <c r="D2" s="6">
        <f>IFERROR(__xludf.DUMMYFUNCTION("UNIQUE(C2:C22)"),9.0)</f>
        <v>9</v>
      </c>
      <c r="E2" s="6">
        <f t="shared" ref="E2:E22" si="2">SUMIF(C2:C22,D2,B2:B22)</f>
        <v>14</v>
      </c>
      <c r="F2" s="7" t="str">
        <f t="shared" ref="F2:F22" si="3">IF(E2&lt;20,"אין שעות נוספות",E2-20)</f>
        <v>אין שעות נוספות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>
      <c r="A3" s="4">
        <v>44987.0</v>
      </c>
      <c r="B3" s="5">
        <v>4.0</v>
      </c>
      <c r="C3" s="6">
        <f t="shared" si="1"/>
        <v>9</v>
      </c>
      <c r="D3" s="6">
        <f>IFERROR(__xludf.DUMMYFUNCTION("""COMPUTED_VALUE"""),10.0)</f>
        <v>10</v>
      </c>
      <c r="E3" s="6">
        <f t="shared" si="2"/>
        <v>24</v>
      </c>
      <c r="F3" s="7">
        <f t="shared" si="3"/>
        <v>4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>
      <c r="A4" s="4">
        <v>44988.0</v>
      </c>
      <c r="B4" s="5">
        <v>3.0</v>
      </c>
      <c r="C4" s="6">
        <f t="shared" si="1"/>
        <v>9</v>
      </c>
      <c r="D4" s="6">
        <f>IFERROR(__xludf.DUMMYFUNCTION("""COMPUTED_VALUE"""),11.0)</f>
        <v>11</v>
      </c>
      <c r="E4" s="6">
        <f t="shared" si="2"/>
        <v>25</v>
      </c>
      <c r="F4" s="7">
        <f t="shared" si="3"/>
        <v>5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>
      <c r="A5" s="4">
        <v>44989.0</v>
      </c>
      <c r="B5" s="5">
        <v>4.0</v>
      </c>
      <c r="C5" s="6">
        <f t="shared" si="1"/>
        <v>9</v>
      </c>
      <c r="D5" s="6">
        <f>IFERROR(__xludf.DUMMYFUNCTION("""COMPUTED_VALUE"""),12.0)</f>
        <v>12</v>
      </c>
      <c r="E5" s="6">
        <f t="shared" si="2"/>
        <v>12</v>
      </c>
      <c r="F5" s="7" t="str">
        <f t="shared" si="3"/>
        <v>אין שעות נוספות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>
      <c r="A6" s="4">
        <v>44990.0</v>
      </c>
      <c r="B6" s="5">
        <v>3.0</v>
      </c>
      <c r="C6" s="6">
        <f t="shared" si="1"/>
        <v>10</v>
      </c>
      <c r="D6" s="6"/>
      <c r="E6" s="6">
        <f t="shared" si="2"/>
        <v>0</v>
      </c>
      <c r="F6" s="7" t="str">
        <f t="shared" si="3"/>
        <v>אין שעות נוספות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>
      <c r="A7" s="4">
        <v>44991.0</v>
      </c>
      <c r="B7" s="5">
        <v>4.0</v>
      </c>
      <c r="C7" s="6">
        <f t="shared" si="1"/>
        <v>10</v>
      </c>
      <c r="D7" s="6"/>
      <c r="E7" s="6">
        <f t="shared" si="2"/>
        <v>0</v>
      </c>
      <c r="F7" s="7" t="str">
        <f t="shared" si="3"/>
        <v>אין שעות נוספות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>
      <c r="A8" s="4">
        <v>44992.0</v>
      </c>
      <c r="B8" s="5">
        <v>3.0</v>
      </c>
      <c r="C8" s="6">
        <f t="shared" si="1"/>
        <v>10</v>
      </c>
      <c r="D8" s="6"/>
      <c r="E8" s="6">
        <f t="shared" si="2"/>
        <v>0</v>
      </c>
      <c r="F8" s="7" t="str">
        <f t="shared" si="3"/>
        <v>אין שעות נוספות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>
      <c r="A9" s="4">
        <v>44993.0</v>
      </c>
      <c r="B9" s="5">
        <v>4.0</v>
      </c>
      <c r="C9" s="6">
        <f t="shared" si="1"/>
        <v>10</v>
      </c>
      <c r="D9" s="6"/>
      <c r="E9" s="6">
        <f t="shared" si="2"/>
        <v>0</v>
      </c>
      <c r="F9" s="7" t="str">
        <f t="shared" si="3"/>
        <v>אין שעות נוספות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>
      <c r="A10" s="4">
        <v>44994.0</v>
      </c>
      <c r="B10" s="5">
        <v>3.0</v>
      </c>
      <c r="C10" s="6">
        <f t="shared" si="1"/>
        <v>10</v>
      </c>
      <c r="D10" s="6"/>
      <c r="E10" s="6">
        <f t="shared" si="2"/>
        <v>0</v>
      </c>
      <c r="F10" s="7" t="str">
        <f t="shared" si="3"/>
        <v>אין שעות נוספות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>
      <c r="A11" s="4">
        <v>44995.0</v>
      </c>
      <c r="B11" s="5">
        <v>4.0</v>
      </c>
      <c r="C11" s="6">
        <f t="shared" si="1"/>
        <v>10</v>
      </c>
      <c r="D11" s="6"/>
      <c r="E11" s="6">
        <f t="shared" si="2"/>
        <v>0</v>
      </c>
      <c r="F11" s="7" t="str">
        <f t="shared" si="3"/>
        <v>אין שעות נוספות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>
      <c r="A12" s="4">
        <v>44996.0</v>
      </c>
      <c r="B12" s="5">
        <v>3.0</v>
      </c>
      <c r="C12" s="6">
        <f t="shared" si="1"/>
        <v>10</v>
      </c>
      <c r="D12" s="6"/>
      <c r="E12" s="6">
        <f t="shared" si="2"/>
        <v>0</v>
      </c>
      <c r="F12" s="7" t="str">
        <f t="shared" si="3"/>
        <v>אין שעות נוספות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>
      <c r="A13" s="4">
        <v>44997.0</v>
      </c>
      <c r="B13" s="5">
        <v>4.0</v>
      </c>
      <c r="C13" s="6">
        <f t="shared" si="1"/>
        <v>11</v>
      </c>
      <c r="D13" s="6"/>
      <c r="E13" s="6">
        <f t="shared" si="2"/>
        <v>0</v>
      </c>
      <c r="F13" s="7" t="str">
        <f t="shared" si="3"/>
        <v>אין שעות נוספות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>
      <c r="A14" s="4">
        <v>44998.0</v>
      </c>
      <c r="B14" s="5">
        <v>3.0</v>
      </c>
      <c r="C14" s="6">
        <f t="shared" si="1"/>
        <v>11</v>
      </c>
      <c r="D14" s="6"/>
      <c r="E14" s="6">
        <f t="shared" si="2"/>
        <v>0</v>
      </c>
      <c r="F14" s="7" t="str">
        <f t="shared" si="3"/>
        <v>אין שעות נוספות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>
      <c r="A15" s="4">
        <v>44999.0</v>
      </c>
      <c r="B15" s="5">
        <v>4.0</v>
      </c>
      <c r="C15" s="6">
        <f t="shared" si="1"/>
        <v>11</v>
      </c>
      <c r="D15" s="6"/>
      <c r="E15" s="6">
        <f t="shared" si="2"/>
        <v>0</v>
      </c>
      <c r="F15" s="7" t="str">
        <f t="shared" si="3"/>
        <v>אין שעות נוספות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>
      <c r="A16" s="4">
        <v>45000.0</v>
      </c>
      <c r="B16" s="5">
        <v>3.0</v>
      </c>
      <c r="C16" s="6">
        <f t="shared" si="1"/>
        <v>11</v>
      </c>
      <c r="D16" s="6"/>
      <c r="E16" s="6">
        <f t="shared" si="2"/>
        <v>0</v>
      </c>
      <c r="F16" s="7" t="str">
        <f t="shared" si="3"/>
        <v>אין שעות נוספות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>
      <c r="A17" s="4">
        <v>45001.0</v>
      </c>
      <c r="B17" s="5">
        <v>4.0</v>
      </c>
      <c r="C17" s="6">
        <f t="shared" si="1"/>
        <v>11</v>
      </c>
      <c r="D17" s="6"/>
      <c r="E17" s="6">
        <f t="shared" si="2"/>
        <v>0</v>
      </c>
      <c r="F17" s="7" t="str">
        <f t="shared" si="3"/>
        <v>אין שעות נוספות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>
      <c r="A18" s="4">
        <v>45002.0</v>
      </c>
      <c r="B18" s="5">
        <v>3.0</v>
      </c>
      <c r="C18" s="6">
        <f t="shared" si="1"/>
        <v>11</v>
      </c>
      <c r="D18" s="6"/>
      <c r="E18" s="6">
        <f t="shared" si="2"/>
        <v>0</v>
      </c>
      <c r="F18" s="7" t="str">
        <f t="shared" si="3"/>
        <v>אין שעות נוספות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>
      <c r="A19" s="4">
        <v>45003.0</v>
      </c>
      <c r="B19" s="5">
        <v>4.0</v>
      </c>
      <c r="C19" s="6">
        <f t="shared" si="1"/>
        <v>11</v>
      </c>
      <c r="D19" s="6"/>
      <c r="E19" s="6">
        <f t="shared" si="2"/>
        <v>0</v>
      </c>
      <c r="F19" s="7" t="str">
        <f t="shared" si="3"/>
        <v>אין שעות נוספות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>
      <c r="A20" s="4">
        <v>45004.0</v>
      </c>
      <c r="B20" s="5">
        <v>3.0</v>
      </c>
      <c r="C20" s="6">
        <f t="shared" si="1"/>
        <v>12</v>
      </c>
      <c r="D20" s="6"/>
      <c r="E20" s="6">
        <f t="shared" si="2"/>
        <v>0</v>
      </c>
      <c r="F20" s="7" t="str">
        <f t="shared" si="3"/>
        <v>אין שעות נוספות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>
      <c r="A21" s="4">
        <v>45005.0</v>
      </c>
      <c r="B21" s="5">
        <v>4.0</v>
      </c>
      <c r="C21" s="6">
        <f t="shared" si="1"/>
        <v>12</v>
      </c>
      <c r="D21" s="6"/>
      <c r="E21" s="6">
        <f t="shared" si="2"/>
        <v>0</v>
      </c>
      <c r="F21" s="7" t="str">
        <f t="shared" si="3"/>
        <v>אין שעות נוספות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>
      <c r="A22" s="4">
        <v>45006.0</v>
      </c>
      <c r="B22" s="5">
        <v>5.0</v>
      </c>
      <c r="C22" s="6">
        <f t="shared" si="1"/>
        <v>12</v>
      </c>
      <c r="D22" s="6"/>
      <c r="E22" s="6">
        <f t="shared" si="2"/>
        <v>0</v>
      </c>
      <c r="F22" s="7" t="str">
        <f t="shared" si="3"/>
        <v>אין שעות נוספות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</row>
    <row r="100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</row>
  </sheetData>
  <conditionalFormatting sqref="F2:F22">
    <cfRule type="cellIs" dxfId="0" priority="1" operator="greaterThanOrEqual">
      <formula>0</formula>
    </cfRule>
  </conditionalFormatting>
  <drawing r:id="rId1"/>
</worksheet>
</file>