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קבצי משתמש\Desktop\"/>
    </mc:Choice>
  </mc:AlternateContent>
  <bookViews>
    <workbookView xWindow="0" yWindow="0" windowWidth="20490" windowHeight="7080"/>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<sst xmlns="http://schemas.openxmlformats.org/spreadsheetml/2006/main" count="2763" uniqueCount="611">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</sst>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family val="1"/>
    </font>
    <font>
      <sz val="10"/>
      <name val="Arial"/>
      <family val="2"/>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68"/>
  <sheetViews>
    <sheetView rightToLeft="1" tabSelected="1" topLeftCell="A9" zoomScaleNormal="100" workbookViewId="0">
      <selection activeCell="A29" sqref="A29"/>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74</v>
      </c>
      <c r="D1" s="34"/>
      <c r="E1" s="34"/>
      <c r="F1" s="27"/>
    </row>
    <row r="2" spans="1:7" ht="15" thickTop="1" x14ac:dyDescent="0.2">
      <c r="A2" s="1" t="s">
        <v>0</v>
      </c>
      <c r="B2" s="2" t="s">
        <v>1</v>
      </c>
      <c r="C2" t="s">
        <v>24</v>
      </c>
    </row>
    <row r="3" spans="1:7" x14ac:dyDescent="0.2">
      <c r="A3" s="1" t="s">
        <v>2</v>
      </c>
      <c r="B3" s="3">
        <v>17</v>
      </c>
      <c r="C3" t="s">
        <v>47</v>
      </c>
    </row>
    <row r="4" spans="1:7" x14ac:dyDescent="0.2">
      <c r="A4" s="1" t="s">
        <v>3</v>
      </c>
      <c r="B4" s="192">
        <f>IF(B9&gt;0%,0,6%)</f>
        <v>0</v>
      </c>
      <c r="C4" s="22" t="s">
        <v>36</v>
      </c>
      <c r="D4" s="22" t="s">
        <v>22</v>
      </c>
    </row>
    <row r="5" spans="1:7" x14ac:dyDescent="0.2">
      <c r="A5" s="1" t="s">
        <v>4</v>
      </c>
      <c r="B5" s="193">
        <f>IF(B2=B33,8.75,IF(B2=C33,8.75,0))</f>
        <v>8.75</v>
      </c>
      <c r="C5" s="22" t="s">
        <v>36</v>
      </c>
      <c r="D5" s="22" t="s">
        <v>23</v>
      </c>
    </row>
    <row r="6" spans="1:7" x14ac:dyDescent="0.2">
      <c r="A6" s="1" t="s">
        <v>38</v>
      </c>
      <c r="B6" s="5">
        <v>14</v>
      </c>
      <c r="C6" t="s">
        <v>24</v>
      </c>
    </row>
    <row r="7" spans="1:7" x14ac:dyDescent="0.2">
      <c r="A7" s="1" t="s">
        <v>5</v>
      </c>
      <c r="B7" s="4">
        <v>0</v>
      </c>
      <c r="C7" t="s">
        <v>45</v>
      </c>
    </row>
    <row r="8" spans="1:7" x14ac:dyDescent="0.2">
      <c r="A8" s="1" t="s">
        <v>37</v>
      </c>
      <c r="B8" s="4">
        <v>0.9</v>
      </c>
      <c r="C8" t="s">
        <v>44</v>
      </c>
    </row>
    <row r="9" spans="1:7" x14ac:dyDescent="0.2">
      <c r="A9" s="6" t="s">
        <v>6</v>
      </c>
      <c r="B9" s="4">
        <v>0.1</v>
      </c>
      <c r="C9" t="s">
        <v>46</v>
      </c>
    </row>
    <row r="10" spans="1:7" x14ac:dyDescent="0.2">
      <c r="A10" s="6" t="s">
        <v>7</v>
      </c>
      <c r="B10" s="4" t="s">
        <v>8</v>
      </c>
      <c r="C10" t="s">
        <v>25</v>
      </c>
      <c r="E10" s="10"/>
    </row>
    <row r="11" spans="1:7" ht="15" thickBot="1" x14ac:dyDescent="0.25">
      <c r="A11" s="17" t="s">
        <v>42</v>
      </c>
      <c r="B11" s="18" t="s">
        <v>29</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s="194" t="s">
        <v>608</v>
      </c>
      <c r="E14" s="194"/>
      <c r="F14" s="194"/>
      <c r="G14" s="194"/>
    </row>
    <row r="15" spans="1:7" ht="15.75" thickBot="1" x14ac:dyDescent="0.3">
      <c r="A15" s="16"/>
      <c r="B15" s="16"/>
      <c r="C15" s="16"/>
      <c r="D15" s="13" t="s">
        <v>40</v>
      </c>
      <c r="E15" s="197">
        <v>0</v>
      </c>
      <c r="F15" s="198">
        <f>($E$15/24)+AX44</f>
        <v>0</v>
      </c>
      <c r="G15" s="11" t="s">
        <v>30</v>
      </c>
    </row>
    <row r="16" spans="1:7" ht="15.75" thickBot="1" x14ac:dyDescent="0.3">
      <c r="D16" s="13" t="s">
        <v>41</v>
      </c>
      <c r="E16" s="197">
        <v>25</v>
      </c>
      <c r="F16" s="198">
        <f>$E$16/30+AX45</f>
        <v>0.93333333333333335</v>
      </c>
      <c r="G16" s="11" t="s">
        <v>31</v>
      </c>
    </row>
    <row r="17" spans="1:69" x14ac:dyDescent="0.2">
      <c r="A17" s="6" t="s">
        <v>39</v>
      </c>
      <c r="C17" s="208"/>
      <c r="D17" s="208"/>
      <c r="E17" s="208"/>
    </row>
    <row r="18" spans="1:69" x14ac:dyDescent="0.2">
      <c r="C18" s="19"/>
      <c r="D18" s="19"/>
      <c r="E18" s="19"/>
      <c r="F18" s="6"/>
      <c r="H18" s="10"/>
    </row>
    <row r="19" spans="1:69" x14ac:dyDescent="0.2">
      <c r="A19" t="s">
        <v>48</v>
      </c>
      <c r="C19" s="19"/>
      <c r="D19" s="19"/>
      <c r="E19" s="19"/>
      <c r="F19" s="6"/>
      <c r="H19" s="10"/>
    </row>
    <row r="20" spans="1:69" ht="15" thickBot="1" x14ac:dyDescent="0.25">
      <c r="A20" s="7" t="s">
        <v>33</v>
      </c>
      <c r="B20" s="195">
        <v>2</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0.19750000000000001</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0.13500000000000001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0.33250000000000002</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0.83333333333333337</v>
      </c>
      <c r="AW45" s="199">
        <f>AV45/(AV44+AV45)</f>
        <v>1</v>
      </c>
      <c r="AX45" s="199">
        <f>AW45*AU44</f>
        <v>0.1</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formula1>$A$37:$A$38</formula1>
    </dataValidation>
    <dataValidation type="list" allowBlank="1" showInputMessage="1" showErrorMessage="1" sqref="B11">
      <formula1>$A$34:$A$36</formula1>
    </dataValidation>
    <dataValidation type="list" allowBlank="1" showInputMessage="1" showErrorMessage="1" sqref="D2">
      <formula1>$BW$16:$CJ$16</formula1>
    </dataValidation>
    <dataValidation type="list" allowBlank="1" showInputMessage="1" showErrorMessage="1" sqref="B2">
      <formula1>$A$33:$N$33</formula1>
    </dataValidation>
    <dataValidation type="list" allowBlank="1" showInputMessage="1" showErrorMessage="1" sqref="B9">
      <formula1>$A$39:$A$41</formula1>
    </dataValidation>
    <dataValidation type="list" allowBlank="1" showInputMessage="1" showErrorMessage="1" sqref="B20">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65.78</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-5.7800000000000011</v>
      </c>
      <c r="P711" s="27" t="s">
        <v>96</v>
      </c>
      <c r="Q711" s="27">
        <f ca="1">Q710+O711</f>
        <v>-5.4200000000000008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27.22</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13.26</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45287</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-0.30984000000000012</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13.26</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24" zoomScale="85" zoomScaleNormal="85" workbookViewId="0">
      <selection activeCell="C24" sqref="C24"/>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65.78</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-5.7800000000000011</v>
      </c>
      <c r="P711" s="27" t="s">
        <v>96</v>
      </c>
      <c r="Q711" s="27">
        <f ca="1">Q710+O711</f>
        <v>-5.4200000000000008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27.22</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13.26</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45287</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-0.30984000000000012</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13.26</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‏‏יעקב</cp:lastModifiedBy>
  <cp:lastPrinted>2023-09-05T13:48:47Z</cp:lastPrinted>
  <dcterms:created xsi:type="dcterms:W3CDTF">2023-09-05T11:53:22Z</dcterms:created>
  <dcterms:modified xsi:type="dcterms:W3CDTF">2023-12-26T22:55:35Z</dcterms:modified>
</cp:coreProperties>
</file>