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עיצוב אחרון\"/>
    </mc:Choice>
  </mc:AlternateContent>
  <bookViews>
    <workbookView xWindow="-120" yWindow="-120" windowWidth="29040" windowHeight="15840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ב'!$E$7:$W$72</definedName>
    <definedName name="פרה">'חידון לפי א ב'!#REF!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8" i="1" l="1"/>
  <c r="U18" i="1"/>
  <c r="T18" i="1"/>
  <c r="R18" i="1"/>
  <c r="V17" i="1"/>
  <c r="U17" i="1"/>
  <c r="T17" i="1"/>
  <c r="R17" i="1"/>
  <c r="V31" i="1" l="1"/>
  <c r="U31" i="1"/>
  <c r="T31" i="1"/>
  <c r="R31" i="1"/>
  <c r="V24" i="1" l="1"/>
  <c r="V25" i="1"/>
  <c r="V26" i="1"/>
  <c r="V27" i="1"/>
  <c r="V28" i="1"/>
  <c r="V29" i="1"/>
  <c r="V30" i="1"/>
  <c r="V11" i="1"/>
  <c r="V12" i="1"/>
  <c r="V13" i="1"/>
  <c r="V14" i="1"/>
  <c r="V15" i="1"/>
  <c r="V16" i="1"/>
  <c r="V19" i="1"/>
  <c r="V20" i="1"/>
  <c r="V21" i="1"/>
  <c r="V22" i="1"/>
  <c r="V23" i="1"/>
  <c r="V10" i="1"/>
  <c r="T13" i="1"/>
  <c r="T14" i="1"/>
  <c r="T15" i="1"/>
  <c r="T16" i="1"/>
  <c r="T19" i="1"/>
  <c r="T20" i="1"/>
  <c r="T21" i="1"/>
  <c r="T22" i="1"/>
  <c r="T23" i="1"/>
  <c r="T24" i="1"/>
  <c r="T25" i="1"/>
  <c r="T26" i="1"/>
  <c r="T27" i="1"/>
  <c r="T28" i="1"/>
  <c r="T29" i="1"/>
  <c r="T30" i="1"/>
  <c r="U11" i="1"/>
  <c r="U12" i="1"/>
  <c r="U13" i="1"/>
  <c r="U14" i="1"/>
  <c r="U15" i="1"/>
  <c r="U16" i="1"/>
  <c r="U19" i="1"/>
  <c r="U20" i="1"/>
  <c r="U21" i="1"/>
  <c r="U22" i="1"/>
  <c r="U23" i="1"/>
  <c r="U24" i="1"/>
  <c r="U25" i="1"/>
  <c r="U26" i="1"/>
  <c r="U27" i="1"/>
  <c r="U28" i="1"/>
  <c r="U29" i="1"/>
  <c r="U30" i="1"/>
  <c r="T11" i="1"/>
  <c r="T12" i="1"/>
  <c r="R11" i="1"/>
  <c r="R12" i="1"/>
  <c r="R13" i="1"/>
  <c r="R14" i="1"/>
  <c r="R15" i="1"/>
  <c r="R16" i="1"/>
  <c r="R19" i="1"/>
  <c r="R20" i="1"/>
  <c r="R21" i="1"/>
  <c r="R22" i="1"/>
  <c r="R23" i="1"/>
  <c r="R24" i="1"/>
  <c r="R25" i="1"/>
  <c r="R26" i="1"/>
  <c r="R27" i="1"/>
  <c r="R28" i="1"/>
  <c r="R29" i="1"/>
  <c r="R30" i="1"/>
  <c r="U10" i="1"/>
  <c r="T10" i="1"/>
  <c r="R10" i="1"/>
  <c r="S5" i="1" l="1"/>
  <c r="P5" i="1"/>
  <c r="M5" i="1"/>
  <c r="J5" i="1" s="1"/>
  <c r="V5" i="1" s="1"/>
</calcChain>
</file>

<file path=xl/sharedStrings.xml><?xml version="1.0" encoding="utf-8"?>
<sst xmlns="http://schemas.openxmlformats.org/spreadsheetml/2006/main" count="296" uniqueCount="139">
  <si>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</si>
  <si>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</si>
  <si>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</si>
  <si>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</si>
  <si>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</si>
  <si>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</si>
  <si>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</si>
  <si>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</si>
  <si>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</si>
  <si>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</si>
  <si>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</si>
  <si>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</si>
  <si>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</si>
  <si>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</si>
  <si>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</si>
  <si>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</si>
  <si>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</si>
  <si>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</si>
  <si>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</si>
  <si>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</si>
  <si>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</si>
  <si>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</si>
  <si>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</si>
  <si>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</si>
  <si>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</si>
  <si>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</si>
  <si>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</si>
  <si>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אין תשובה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</si>
  <si>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</si>
  <si>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</si>
  <si>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</si>
  <si>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</si>
  <si>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</si>
  <si>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</si>
  <si>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</si>
  <si>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</si>
  <si>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</si>
  <si>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</si>
  <si>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</si>
  <si>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</si>
  <si>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עריכה: צבי גינצברג - להערות והארות ולקבלת כל החידונים למייל, שלחו אלינו מייל לכתובת:</t>
  </si>
  <si>
    <t>mibarosh1@gmail.com</t>
  </si>
  <si>
    <t>חידון קורונה</t>
  </si>
  <si>
    <t>אני מוסר הודעה כל כמה ימים, ומנהל את המשרד האחראי על החולים. מה שם משפחתי? (3 מילים)</t>
  </si>
  <si>
    <t>אותם סגרו ראשונים בתחילת המגיפה</t>
  </si>
  <si>
    <t>ההרגשה אותה חשים היום יותר אנשים במיוחד כלפי ההורים</t>
  </si>
  <si>
    <t>בעבר היה נפוץ יותר אצל הברסלבים, היום זהו המצב אצל הרבה אנשים</t>
  </si>
  <si>
    <t>מילה נרדפת לנגיף</t>
  </si>
  <si>
    <t>נדרשים אנו בה לנקוט יותר בימים אלו</t>
  </si>
  <si>
    <t>כולם לי מחכים, ביום שבו ימציאו אותי, נוכל לחזור לשגרה מלאה.</t>
  </si>
  <si>
    <t>יש עליו עומס עצום באלו הימים, בעיקר בגלל הילדים</t>
  </si>
  <si>
    <t xml:space="preserve">  לידה עגנה  "דיימונד פרינסס" </t>
  </si>
  <si>
    <t>עיטור למלך או מלכה, שצורת הנגיף אותו מזכירה</t>
  </si>
  <si>
    <t>נפסקו כמעט בכל העולם בעקבות המגיפה</t>
  </si>
  <si>
    <t>זה נשמע כמו משהו שקשור לפצצה אבל זו בעצם הגדרה לאנשים הגרים באותו בית (2 מילים)</t>
  </si>
  <si>
    <t>כך נקרא בעברית וירוס</t>
  </si>
  <si>
    <t xml:space="preserve">בעבר המושג היה מוכר רק לפלשתינאים, אך לאחרונה היה הרבה אצל הבני ברקים.  </t>
  </si>
  <si>
    <t xml:space="preserve">במצב זה היו תושבי ישראל בליל הסדר האחרון בעקבות הקורונה. </t>
  </si>
  <si>
    <t>אסור להכנס אליה אף פעם וגם בימים אלה</t>
  </si>
  <si>
    <t>אחד מהתסמינים אותו גם בסתם חורף הרבה מרגישים</t>
  </si>
  <si>
    <t>המילה אותה אמרתם כנראה הרבה פעמים בחודשיים האחרונים</t>
  </si>
  <si>
    <t>הם כל הזמן מזהירים "להוראות משרד הבריאות עלינו להיות נשמעים"</t>
  </si>
  <si>
    <t>עוד אחד מן התסמינים הבולטים</t>
  </si>
  <si>
    <t>כמה חבל שאין את זה לקורונה</t>
  </si>
  <si>
    <t>הקורונה שם כשישים ימים
וכבר למעלה משמונים אלף נפטרים</t>
  </si>
  <si>
    <t>העיר שעוד לפני ליל הסדר
נכנסה למצב של סגר</t>
  </si>
  <si>
    <t>ארצות הברית</t>
  </si>
  <si>
    <t>בני ברק</t>
  </si>
  <si>
    <t>אותם סגרו ראשונים בתחילת ההתפרצות
זה לא הצליח לעצור את ההידבקות</t>
  </si>
  <si>
    <t>גבולות</t>
  </si>
  <si>
    <t>דאגה</t>
  </si>
  <si>
    <t>וירוס</t>
  </si>
  <si>
    <t>זהירות</t>
  </si>
  <si>
    <t>חיסון</t>
  </si>
  <si>
    <t>טלפון</t>
  </si>
  <si>
    <t>יפן</t>
  </si>
  <si>
    <t>כתר</t>
  </si>
  <si>
    <t>משפחה גרעינית</t>
  </si>
  <si>
    <t>נגיף</t>
  </si>
  <si>
    <t>סגר</t>
  </si>
  <si>
    <t>עוצר</t>
  </si>
  <si>
    <t>צינון</t>
  </si>
  <si>
    <t>רבנים</t>
  </si>
  <si>
    <t>אמריקה</t>
  </si>
  <si>
    <t>גבלות</t>
  </si>
  <si>
    <t>בעיצומה של המגיפה זו היתה ההרגשה
בהחלט הרגשה קשה</t>
  </si>
  <si>
    <t>ממנו חוששים כל המומחים
לפיהם הוא עלול להגיע באיזור החגים</t>
  </si>
  <si>
    <t>הגל השני</t>
  </si>
  <si>
    <t xml:space="preserve">באנגלית יבא תמיד עם המילה קורונה
ב"ארץ עיר" לא ברור שזו התשובה הנכונה </t>
  </si>
  <si>
    <t>תמיד כדאי לאמץ כזו התנהגות
ובפרט בעת שיש לקורונה התפרצות</t>
  </si>
  <si>
    <t>יש עליו עומס עצום באלו הימים
בעיקר בגלל שימוש של הילדים</t>
  </si>
  <si>
    <t>בכל העולם לו מצפים
יש לו נסיון במלחמה עם נגיפים</t>
  </si>
  <si>
    <t>ארץ השמש העולה 
לידה ספינת הקורונה התנחלה</t>
  </si>
  <si>
    <t>עיטור למלך או מלכה
צורת הנגיף אותו מזכירה</t>
  </si>
  <si>
    <t>בלילה זה במיוחד התבקשו התושבים
שלא להזמין בכלל אורחים</t>
  </si>
  <si>
    <t>ליל הסדר</t>
  </si>
  <si>
    <t>זה נשמע כמו בית שאוכלים בו קטניות
אבל באמת הכוונה - ללא איחוד משפחות</t>
  </si>
  <si>
    <t>לוירוס בעברית זו ההגדרה הנכונה,
קובץ הנפשה לכשתורידו את האות הראשונה</t>
  </si>
  <si>
    <t>בעבר יותר בעזה שומרון ויהודה
בתקופה זו, בכל עיר אדומה</t>
  </si>
  <si>
    <t>ברמזור אדום זה מה שמצופה מכל נהג לעשות
ובמצב זה היינו כולם רק לפני כמה שבועות</t>
  </si>
  <si>
    <t>בעקבות מלחמת המפרץ אותו הקימו
בקורונה לערים בסגר הם הגיעו</t>
  </si>
  <si>
    <t>פיקוד העורף</t>
  </si>
  <si>
    <t xml:space="preserve"> גם בסתם חורף הרבה מרגישים
אבל ללא ספק זהו אחד התסמינים</t>
  </si>
  <si>
    <t>הפתרון המקורי לחזרה ללימודים
מילה המוכרת לאלו שתרופות נוטלים</t>
  </si>
  <si>
    <t>קפסולה</t>
  </si>
  <si>
    <t>קפסולות</t>
  </si>
  <si>
    <t>הם כל הזמן מזהירים: גם בעת התפילות
חובה לשמור על ההנחיות</t>
  </si>
  <si>
    <t>ארבע אמות' לא רק בסיום העמידה
גם עם מסכה יש לשמור על זו ההרחקה</t>
  </si>
  <si>
    <t>שני מטר</t>
  </si>
  <si>
    <t>שני מטרים</t>
  </si>
  <si>
    <t>שתי מטר</t>
  </si>
  <si>
    <t>בעקבות ההקלה בהנחיות
חזרו שם הכיתות הגבוהות</t>
  </si>
  <si>
    <t>תלמודי תורה</t>
  </si>
  <si>
    <t>תלמוד תורה</t>
  </si>
  <si>
    <t>פקוד העורף</t>
  </si>
  <si>
    <t>מנין הנפטרים בארה"ב נכון לעכשיו כ83,000</t>
  </si>
  <si>
    <t>גם בערב פסח וגם במהלך החג היתה העיר בסגר</t>
  </si>
  <si>
    <t>בהוראת שר הבריאות הרב יעקב ליצמן נסגרו הגבולות</t>
  </si>
  <si>
    <t>בהחלט היתה סיבה לדאגה</t>
  </si>
  <si>
    <t>ע"פ הערכות המומחים גל שני יכול להתפרץ בתחילת שנת תשפ"א</t>
  </si>
  <si>
    <t>Coronavirus</t>
  </si>
  <si>
    <t>להזהר, זה אומר לשמור על הכללים</t>
  </si>
  <si>
    <t>עדיין אין צפי מתי יגיע החיסון המיוחל</t>
  </si>
  <si>
    <t>אמא, מוישי כל הזמן בטלפון. אני גם רוצה להקשיב לשיעור</t>
  </si>
  <si>
    <t>דיימונד פרינסס למי ששכח</t>
  </si>
  <si>
    <t>צורת הנגיף דומה לכתר, קורונה זה כתר</t>
  </si>
  <si>
    <t>את ליל הסדר תש"פ לא נשכח במהרה</t>
  </si>
  <si>
    <t>תוספות/ הסברים</t>
  </si>
  <si>
    <t xml:space="preserve">כולם כבר יודעים מה זה משפחה גרעינית. </t>
  </si>
  <si>
    <t>וירוס בעברית נגיף, גיף זהו קובץ הנפשה</t>
  </si>
  <si>
    <t>סגר, למרות שלא היו התראות על פיגועים</t>
  </si>
  <si>
    <t>העוצר בליל הסדר</t>
  </si>
  <si>
    <t xml:space="preserve">הוקם בעקבות מלחמת המפרץ, שבה התממש איום עיקרי על העורף. </t>
  </si>
  <si>
    <t>הצטיידו בטישו</t>
  </si>
  <si>
    <t>מתווה הקפסולות</t>
  </si>
  <si>
    <t>ונשמרתם מאד לנפשותיכם</t>
  </si>
  <si>
    <t>ותלמוד תורה כנגד כולם</t>
  </si>
  <si>
    <t xml:space="preserve">כל ילד קטן יודע מה זה 2 מטר </t>
  </si>
  <si>
    <t>2 מטר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</si>
</sst>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1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b/>
      <sz val="18"/>
      <color theme="0"/>
      <name val="Calibri"/>
      <family val="2"/>
      <scheme val="minor"/>
    </font>
    <font>
      <b/>
      <sz val="14"/>
      <color rgb="FF002060"/>
      <name val="Calibri"/>
      <family val="2"/>
    </font>
    <font>
      <b/>
      <sz val="14"/>
      <color rgb="FFFFC000"/>
      <name val="Calibri"/>
      <family val="2"/>
    </font>
    <font>
      <b/>
      <sz val="16"/>
      <color theme="0"/>
      <name val="Calibri"/>
      <family val="2"/>
    </font>
    <font>
      <u/>
      <sz val="14"/>
      <color rgb="FFFFC000"/>
      <name val="Arial"/>
      <family val="2"/>
    </font>
    <font>
      <b/>
      <sz val="16"/>
      <color rgb="FF002060"/>
      <name val="Calibri"/>
      <family val="2"/>
      <scheme val="minor"/>
    </font>
    <font>
      <sz val="11"/>
      <color theme="1" tint="0.249977111117893"/>
      <name val="Arial"/>
      <family val="2"/>
    </font>
    <font>
      <sz val="14"/>
      <color theme="1" tint="0.249977111117893"/>
      <name val="Calibri"/>
      <family val="2"/>
      <scheme val="minor"/>
    </font>
    <font>
      <sz val="11"/>
      <color theme="1" tint="0.249977111117893"/>
      <name val="Arial"/>
    </font>
    <font>
      <sz val="11"/>
      <color theme="0"/>
      <name val="Arial"/>
      <family val="2"/>
    </font>
    <font>
      <sz val="16"/>
      <color theme="0"/>
      <name val="Calibri"/>
      <family val="2"/>
    </font>
    <font>
      <b/>
      <sz val="14"/>
      <color theme="0"/>
      <name val="Calibri"/>
      <family val="2"/>
      <charset val="177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BFBFBF"/>
      </patternFill>
    </fill>
    <fill>
      <patternFill patternType="solid">
        <fgColor rgb="FFFFC000"/>
        <bgColor rgb="FFFFFF00"/>
      </patternFill>
    </fill>
    <fill>
      <patternFill patternType="solid">
        <fgColor rgb="FF002060"/>
        <bgColor rgb="FFBFBFB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19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22" fillId="8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3" fillId="5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164" fontId="20" fillId="10" borderId="1" xfId="1" applyNumberFormat="1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/>
    </xf>
    <xf numFmtId="0" fontId="25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9" fillId="8" borderId="1" xfId="1" applyFont="1" applyFill="1" applyBorder="1" applyAlignment="1">
      <alignment horizontal="center" vertical="center" wrapText="1" readingOrder="2"/>
    </xf>
    <xf numFmtId="164" fontId="26" fillId="5" borderId="1" xfId="1" applyNumberFormat="1" applyFont="1" applyFill="1" applyBorder="1" applyAlignment="1">
      <alignment horizontal="center" vertical="center" wrapText="1" readingOrder="2"/>
    </xf>
    <xf numFmtId="0" fontId="18" fillId="9" borderId="6" xfId="0" applyFont="1" applyFill="1" applyBorder="1" applyAlignment="1">
      <alignment horizontal="center" vertical="center" wrapText="1" readingOrder="2"/>
    </xf>
    <xf numFmtId="0" fontId="18" fillId="13" borderId="6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0" fillId="1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4" xfId="0" applyFont="1" applyFill="1" applyBorder="1" applyAlignment="1">
      <alignment wrapText="1"/>
    </xf>
    <xf numFmtId="0" fontId="17" fillId="15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64" fontId="14" fillId="15" borderId="1" xfId="1" applyNumberFormat="1" applyFont="1" applyFill="1" applyBorder="1" applyAlignment="1">
      <alignment horizontal="center" vertical="center" wrapText="1" readingOrder="2"/>
    </xf>
    <xf numFmtId="164" fontId="20" fillId="15" borderId="1" xfId="1" applyNumberFormat="1" applyFont="1" applyFill="1" applyBorder="1" applyAlignment="1">
      <alignment horizontal="center" vertical="center" wrapText="1" readingOrder="2"/>
    </xf>
    <xf numFmtId="0" fontId="29" fillId="15" borderId="1" xfId="0" applyFont="1" applyFill="1" applyBorder="1" applyAlignment="1">
      <alignment horizontal="center" vertical="center" wrapText="1"/>
    </xf>
    <xf numFmtId="0" fontId="31" fillId="15" borderId="11" xfId="0" applyFont="1" applyFill="1" applyBorder="1" applyAlignment="1">
      <alignment horizontal="center" vertical="center" wrapText="1" readingOrder="2"/>
    </xf>
    <xf numFmtId="0" fontId="31" fillId="15" borderId="2" xfId="0" applyFont="1" applyFill="1" applyBorder="1" applyAlignment="1">
      <alignment horizontal="center" vertical="center" wrapText="1" readingOrder="2"/>
    </xf>
    <xf numFmtId="0" fontId="11" fillId="15" borderId="1" xfId="0" applyFont="1" applyFill="1" applyBorder="1" applyAlignment="1"/>
    <xf numFmtId="0" fontId="0" fillId="15" borderId="1" xfId="0" applyFont="1" applyFill="1" applyBorder="1" applyAlignment="1"/>
    <xf numFmtId="0" fontId="0" fillId="15" borderId="1" xfId="0" applyFont="1" applyFill="1" applyBorder="1" applyAlignment="1">
      <alignment horizontal="center" vertical="center"/>
    </xf>
    <xf numFmtId="0" fontId="0" fillId="15" borderId="0" xfId="0" applyFont="1" applyFill="1" applyAlignment="1">
      <alignment horizontal="center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Fill="1" applyBorder="1" applyAlignment="1">
      <alignment vertical="center" wrapText="1" readingOrder="2"/>
    </xf>
    <xf numFmtId="0" fontId="37" fillId="0" borderId="1" xfId="0" applyFont="1" applyBorder="1" applyAlignment="1"/>
    <xf numFmtId="0" fontId="35" fillId="0" borderId="1" xfId="0" applyFont="1" applyFill="1" applyBorder="1" applyAlignment="1"/>
    <xf numFmtId="0" fontId="18" fillId="0" borderId="6" xfId="0" applyFont="1" applyBorder="1" applyAlignment="1">
      <alignment horizontal="center" vertical="center" wrapText="1" readingOrder="2"/>
    </xf>
    <xf numFmtId="0" fontId="18" fillId="13" borderId="10" xfId="0" applyFont="1" applyFill="1" applyBorder="1" applyAlignment="1">
      <alignment horizontal="center" vertical="center" wrapText="1"/>
    </xf>
    <xf numFmtId="0" fontId="18" fillId="13" borderId="5" xfId="0" applyFont="1" applyFill="1" applyBorder="1" applyAlignment="1">
      <alignment horizontal="center" vertical="center" wrapText="1"/>
    </xf>
    <xf numFmtId="0" fontId="18" fillId="13" borderId="9" xfId="0" applyFont="1" applyFill="1" applyBorder="1" applyAlignment="1">
      <alignment horizontal="center" vertical="center" wrapText="1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34" fillId="0" borderId="15" xfId="0" applyFont="1" applyBorder="1" applyAlignment="1" applyProtection="1">
      <alignment horizontal="center" vertical="center" wrapText="1"/>
      <protection locked="0"/>
    </xf>
    <xf numFmtId="0" fontId="34" fillId="0" borderId="16" xfId="0" applyFont="1" applyBorder="1" applyAlignment="1" applyProtection="1">
      <alignment horizontal="center" vertical="center" wrapText="1"/>
      <protection locked="0"/>
    </xf>
    <xf numFmtId="0" fontId="34" fillId="0" borderId="17" xfId="0" applyFont="1" applyBorder="1" applyAlignment="1" applyProtection="1">
      <alignment horizontal="center" vertical="center" wrapText="1"/>
      <protection locked="0"/>
    </xf>
    <xf numFmtId="0" fontId="30" fillId="17" borderId="6" xfId="0" applyFont="1" applyFill="1" applyBorder="1" applyAlignment="1">
      <alignment horizontal="center" vertical="center" wrapText="1"/>
    </xf>
    <xf numFmtId="0" fontId="18" fillId="14" borderId="6" xfId="0" applyFont="1" applyFill="1" applyBorder="1" applyAlignment="1">
      <alignment horizontal="center" vertical="center" wrapText="1"/>
    </xf>
    <xf numFmtId="0" fontId="18" fillId="13" borderId="13" xfId="0" applyFont="1" applyFill="1" applyBorder="1" applyAlignment="1">
      <alignment horizontal="center" vertical="center" wrapText="1"/>
    </xf>
    <xf numFmtId="0" fontId="18" fillId="13" borderId="12" xfId="0" applyFont="1" applyFill="1" applyBorder="1" applyAlignment="1">
      <alignment horizontal="center" vertical="center" wrapText="1"/>
    </xf>
    <xf numFmtId="0" fontId="33" fillId="5" borderId="1" xfId="2" applyNumberFormat="1" applyFont="1" applyFill="1" applyBorder="1" applyAlignment="1" applyProtection="1">
      <alignment horizontal="center" vertical="center"/>
      <protection locked="0"/>
    </xf>
    <xf numFmtId="0" fontId="24" fillId="12" borderId="4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24" fillId="12" borderId="8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21" fillId="5" borderId="6" xfId="0" applyFont="1" applyFill="1" applyBorder="1"/>
    <xf numFmtId="0" fontId="30" fillId="17" borderId="2" xfId="0" applyFont="1" applyFill="1" applyBorder="1" applyAlignment="1">
      <alignment horizontal="center" vertical="center" wrapText="1"/>
    </xf>
    <xf numFmtId="0" fontId="30" fillId="17" borderId="11" xfId="0" applyFont="1" applyFill="1" applyBorder="1" applyAlignment="1">
      <alignment horizontal="center" vertical="center" wrapText="1"/>
    </xf>
    <xf numFmtId="0" fontId="32" fillId="18" borderId="1" xfId="0" applyFont="1" applyFill="1" applyBorder="1" applyAlignment="1">
      <alignment horizontal="center" vertical="center" wrapText="1"/>
    </xf>
    <xf numFmtId="0" fontId="29" fillId="15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4" fillId="0" borderId="18" xfId="0" applyFont="1" applyBorder="1" applyAlignment="1" applyProtection="1">
      <alignment horizontal="center" vertical="center" wrapText="1"/>
      <protection locked="0"/>
    </xf>
    <xf numFmtId="0" fontId="34" fillId="0" borderId="19" xfId="0" applyFont="1" applyBorder="1" applyAlignment="1" applyProtection="1">
      <alignment horizontal="center" vertical="center" wrapText="1"/>
      <protection locked="0"/>
    </xf>
    <xf numFmtId="0" fontId="34" fillId="0" borderId="20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>
      <alignment horizontal="center" vertical="center" wrapText="1" readingOrder="2"/>
    </xf>
    <xf numFmtId="0" fontId="39" fillId="5" borderId="14" xfId="0" applyFont="1" applyFill="1" applyBorder="1" applyAlignment="1">
      <alignment horizontal="center" vertical="center" wrapText="1"/>
    </xf>
    <xf numFmtId="0" fontId="39" fillId="5" borderId="21" xfId="0" applyFont="1" applyFill="1" applyBorder="1" applyAlignment="1">
      <alignment horizontal="center" vertical="center" wrapText="1"/>
    </xf>
    <xf numFmtId="0" fontId="39" fillId="5" borderId="14" xfId="0" applyFont="1" applyFill="1" applyBorder="1" applyAlignment="1">
      <alignment horizontal="center" vertical="center" wrapText="1" readingOrder="2"/>
    </xf>
    <xf numFmtId="0" fontId="39" fillId="5" borderId="21" xfId="0" applyFont="1" applyFill="1" applyBorder="1" applyAlignment="1">
      <alignment horizontal="center" vertical="center" wrapText="1" readingOrder="2"/>
    </xf>
    <xf numFmtId="0" fontId="39" fillId="5" borderId="14" xfId="0" quotePrefix="1" applyFont="1" applyFill="1" applyBorder="1" applyAlignment="1">
      <alignment horizontal="center" vertical="center" wrapText="1" readingOrder="2"/>
    </xf>
    <xf numFmtId="0" fontId="27" fillId="5" borderId="1" xfId="0" applyFont="1" applyFill="1" applyBorder="1" applyAlignment="1">
      <alignment horizontal="center" vertical="center" wrapText="1"/>
    </xf>
    <xf numFmtId="0" fontId="0" fillId="5" borderId="0" xfId="0" applyFont="1" applyFill="1" applyAlignment="1"/>
    <xf numFmtId="0" fontId="25" fillId="0" borderId="1" xfId="0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 applyProtection="1">
      <alignment horizontal="center" vertical="center" wrapText="1"/>
      <protection locked="0"/>
    </xf>
    <xf numFmtId="49" fontId="21" fillId="0" borderId="1" xfId="0" applyNumberFormat="1" applyFont="1" applyFill="1" applyBorder="1" applyAlignment="1"/>
    <xf numFmtId="0" fontId="21" fillId="0" borderId="1" xfId="0" applyFont="1" applyFill="1" applyBorder="1" applyAlignment="1">
      <alignment wrapText="1" readingOrder="2"/>
    </xf>
    <xf numFmtId="0" fontId="14" fillId="0" borderId="1" xfId="0" applyFont="1" applyFill="1" applyBorder="1" applyAlignment="1">
      <alignment vertical="center" wrapText="1" readingOrder="2"/>
    </xf>
    <xf numFmtId="0" fontId="21" fillId="0" borderId="1" xfId="0" applyFont="1" applyFill="1" applyBorder="1" applyAlignment="1"/>
    <xf numFmtId="0" fontId="21" fillId="0" borderId="1" xfId="0" applyFont="1" applyFill="1" applyBorder="1" applyAlignment="1">
      <alignment wrapText="1"/>
    </xf>
    <xf numFmtId="0" fontId="21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readingOrder="2"/>
    </xf>
    <xf numFmtId="49" fontId="27" fillId="0" borderId="1" xfId="0" applyNumberFormat="1" applyFont="1" applyFill="1" applyBorder="1" applyAlignment="1"/>
    <xf numFmtId="0" fontId="38" fillId="0" borderId="1" xfId="0" applyFont="1" applyFill="1" applyBorder="1" applyAlignment="1"/>
    <xf numFmtId="49" fontId="38" fillId="0" borderId="1" xfId="0" applyNumberFormat="1" applyFont="1" applyFill="1" applyBorder="1" applyAlignment="1"/>
    <xf numFmtId="0" fontId="40" fillId="0" borderId="1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02"/>
  <sheetViews>
    <sheetView showGridLines="0" rightToLeft="1" tabSelected="1" topLeftCell="C1" zoomScaleNormal="100" workbookViewId="0">
      <pane ySplit="8" topLeftCell="A9" activePane="bottomLeft" state="frozen"/>
      <selection activeCell="B1" sqref="B1"/>
      <selection pane="bottomLeft" activeCell="M10" sqref="M10:Q31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12.375" style="23" customWidth="1"/>
    <col min="6" max="6" width="2" style="23" customWidth="1"/>
    <col min="7" max="7" width="10.5" style="23" customWidth="1"/>
    <col min="8" max="8" width="2" style="23" customWidth="1"/>
    <col min="9" max="9" width="11.75" style="23" customWidth="1"/>
    <col min="10" max="10" width="9" style="25" customWidth="1"/>
    <col min="11" max="11" width="2" style="25" customWidth="1"/>
    <col min="12" max="12" width="8.875" style="55" customWidth="1"/>
    <col min="13" max="13" width="9.625" style="34" customWidth="1"/>
    <col min="14" max="14" width="2" style="34" customWidth="1"/>
    <col min="15" max="15" width="9.875" style="34" customWidth="1"/>
    <col min="16" max="16" width="8.5" style="34" customWidth="1"/>
    <col min="17" max="17" width="2" style="34" customWidth="1"/>
    <col min="18" max="18" width="12.625" style="34" customWidth="1"/>
    <col min="19" max="19" width="11.625" customWidth="1"/>
    <col min="20" max="20" width="4.75" customWidth="1"/>
    <col min="21" max="21" width="8.5" customWidth="1"/>
    <col min="22" max="22" width="26.7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21" customHeight="1" x14ac:dyDescent="0.25">
      <c r="C1" s="66"/>
      <c r="D1" s="66"/>
      <c r="E1" s="79"/>
      <c r="F1" s="79"/>
      <c r="G1" s="79"/>
      <c r="H1" s="79"/>
      <c r="I1" s="79"/>
      <c r="J1" s="80"/>
      <c r="K1" s="80"/>
      <c r="L1" s="81"/>
      <c r="M1" s="82"/>
      <c r="N1" s="82"/>
      <c r="O1" s="82"/>
      <c r="P1" s="82"/>
      <c r="Q1" s="82"/>
      <c r="R1" s="82"/>
      <c r="S1" s="66"/>
      <c r="T1" s="66"/>
      <c r="U1" s="66"/>
      <c r="V1" s="66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6" customFormat="1" ht="48" customHeight="1" x14ac:dyDescent="0.2">
      <c r="C2" s="123"/>
      <c r="D2" s="122"/>
      <c r="E2" s="122"/>
      <c r="F2" s="122"/>
      <c r="G2" s="122"/>
      <c r="H2" s="108" t="s">
        <v>40</v>
      </c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0" t="s">
        <v>41</v>
      </c>
      <c r="U2" s="100"/>
      <c r="V2" s="100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</row>
    <row r="3" spans="1:45" s="9" customFormat="1" ht="19.5" customHeight="1" x14ac:dyDescent="0.2">
      <c r="A3" s="66"/>
      <c r="B3" s="66"/>
      <c r="C3" s="66"/>
      <c r="D3" s="66"/>
      <c r="E3" s="70"/>
      <c r="F3" s="71"/>
      <c r="G3" s="71"/>
      <c r="H3" s="71"/>
      <c r="I3" s="71"/>
      <c r="J3" s="71"/>
      <c r="K3" s="71"/>
      <c r="L3" s="72"/>
      <c r="M3" s="71"/>
      <c r="N3" s="71"/>
      <c r="O3" s="71"/>
      <c r="P3" s="71"/>
      <c r="Q3" s="71"/>
      <c r="R3" s="71"/>
      <c r="S3" s="71"/>
      <c r="T3" s="71"/>
      <c r="U3" s="71"/>
      <c r="V3" s="73"/>
    </row>
    <row r="4" spans="1:45" s="9" customFormat="1" ht="5.25" customHeight="1" x14ac:dyDescent="0.2">
      <c r="E4" s="40"/>
      <c r="F4" s="41"/>
      <c r="G4" s="41"/>
      <c r="H4" s="41"/>
      <c r="I4" s="41"/>
      <c r="J4" s="41"/>
      <c r="K4" s="41"/>
      <c r="L4" s="51"/>
      <c r="M4" s="41"/>
      <c r="N4" s="41"/>
      <c r="O4" s="41"/>
      <c r="P4" s="41"/>
      <c r="Q4" s="41"/>
      <c r="R4" s="41"/>
      <c r="S4" s="41"/>
      <c r="T4" s="41"/>
      <c r="U4" s="41"/>
      <c r="V4" s="30"/>
    </row>
    <row r="5" spans="1:45" s="6" customFormat="1" ht="53.25" customHeight="1" x14ac:dyDescent="0.3">
      <c r="B5" s="25"/>
      <c r="C5" s="109" t="s">
        <v>39</v>
      </c>
      <c r="D5" s="109"/>
      <c r="E5" s="109"/>
      <c r="F5" s="64"/>
      <c r="G5" s="76" t="s">
        <v>42</v>
      </c>
      <c r="H5" s="47"/>
      <c r="I5" s="42" t="s">
        <v>33</v>
      </c>
      <c r="J5" s="48">
        <f>M5*10</f>
        <v>0</v>
      </c>
      <c r="K5" s="43"/>
      <c r="L5" s="44" t="s">
        <v>29</v>
      </c>
      <c r="M5" s="49">
        <f>COUNTIF(R10:R31,"תשובה נכונה! כל הכבוד!")</f>
        <v>0</v>
      </c>
      <c r="N5" s="43"/>
      <c r="O5" s="45" t="s">
        <v>30</v>
      </c>
      <c r="P5" s="50">
        <f>COUNTIF(R10:R31,"תשובה לא נכונה")</f>
        <v>0</v>
      </c>
      <c r="Q5" s="46"/>
      <c r="R5" s="74" t="s">
        <v>32</v>
      </c>
      <c r="S5" s="75">
        <f>COUNTIF(R10:R31,"עדיין לא הקלדתם תשובה")</f>
        <v>22</v>
      </c>
      <c r="T5" s="35"/>
      <c r="U5" s="58" t="s">
        <v>31</v>
      </c>
      <c r="V5" s="57">
        <f>J5/220</f>
        <v>0</v>
      </c>
      <c r="W5" s="25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45" s="6" customFormat="1" ht="5.25" customHeight="1" x14ac:dyDescent="0.2">
      <c r="A6" s="25"/>
      <c r="B6" s="25"/>
      <c r="C6" s="25"/>
      <c r="D6" s="31"/>
      <c r="E6" s="31"/>
      <c r="F6" s="31"/>
      <c r="G6" s="31"/>
      <c r="H6" s="31"/>
      <c r="I6" s="25"/>
      <c r="J6" s="25"/>
      <c r="K6" s="25"/>
      <c r="L6" s="55"/>
      <c r="M6" s="36"/>
      <c r="N6" s="36"/>
      <c r="O6" s="36"/>
      <c r="P6" s="36"/>
      <c r="Q6" s="36"/>
      <c r="R6" s="36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</row>
    <row r="7" spans="1:45" s="9" customFormat="1" ht="3.75" hidden="1" customHeight="1" x14ac:dyDescent="0.25">
      <c r="E7" s="26"/>
      <c r="F7" s="26"/>
      <c r="G7" s="26"/>
      <c r="H7" s="26"/>
      <c r="I7" s="26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45" s="5" customFormat="1" ht="40.5" customHeight="1" x14ac:dyDescent="0.3">
      <c r="A8" s="7"/>
      <c r="B8" s="7"/>
      <c r="C8" s="68"/>
      <c r="D8" s="98" t="s">
        <v>24</v>
      </c>
      <c r="E8" s="99"/>
      <c r="F8" s="99"/>
      <c r="G8" s="99"/>
      <c r="H8" s="99"/>
      <c r="I8" s="99"/>
      <c r="J8" s="99" t="s">
        <v>26</v>
      </c>
      <c r="K8" s="99"/>
      <c r="L8" s="60" t="s">
        <v>28</v>
      </c>
      <c r="M8" s="89" t="s">
        <v>34</v>
      </c>
      <c r="N8" s="90"/>
      <c r="O8" s="90"/>
      <c r="P8" s="90"/>
      <c r="Q8" s="91"/>
      <c r="R8" s="97" t="s">
        <v>22</v>
      </c>
      <c r="S8" s="97"/>
      <c r="T8" s="104" t="s">
        <v>23</v>
      </c>
      <c r="U8" s="105"/>
      <c r="V8" s="61" t="s">
        <v>127</v>
      </c>
      <c r="W8" s="8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6" customHeight="1" x14ac:dyDescent="0.3">
      <c r="A9" s="7"/>
      <c r="B9" s="7"/>
      <c r="C9" s="67"/>
      <c r="D9" s="101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3"/>
      <c r="W9" s="32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6.25" customHeight="1" x14ac:dyDescent="0.3">
      <c r="A10" s="7"/>
      <c r="B10" s="7"/>
      <c r="C10" s="69"/>
      <c r="D10" s="117" t="s">
        <v>64</v>
      </c>
      <c r="E10" s="117"/>
      <c r="F10" s="117"/>
      <c r="G10" s="117"/>
      <c r="H10" s="117"/>
      <c r="I10" s="118"/>
      <c r="J10" s="106" t="s">
        <v>0</v>
      </c>
      <c r="K10" s="107"/>
      <c r="L10" s="65">
        <v>2</v>
      </c>
      <c r="M10" s="92"/>
      <c r="N10" s="92"/>
      <c r="O10" s="92"/>
      <c r="P10" s="92"/>
      <c r="Q10" s="92"/>
      <c r="R10" s="116" t="str">
        <f>IF(M10="","עדיין לא הקלדתם תשובה",IF(OR(M10=נתונים!B2,M10=נתונים!C2,M10=נתונים!D2,M10=נתונים!E2,M10=נתונים!F2),"תשובה נכונה! כל הכבוד!","תשובה לא נכונה"))</f>
        <v>עדיין לא הקלדתם תשובה</v>
      </c>
      <c r="S10" s="88"/>
      <c r="T10" s="78">
        <f>IF(M10="",0.001,IF(OR(M10=נתונים!B2,M10=נתונים!C2,M10=נתונים!D2,M10=נתונים!E2,M10=נתונים!F2),10,0))</f>
        <v>1E-3</v>
      </c>
      <c r="U10" s="77" t="str">
        <f>IF(M10="","0.001",IF(OR(M10=נתונים!B2,M10=נתונים!C2,M10=נתונים!D2,M10=נתונים!E2,M10=נתונים!F2),"נקודות",0))</f>
        <v>0.001</v>
      </c>
      <c r="V10" s="59" t="str">
        <f>IF(M10="","כתבו את התשובה",IF(OR(M10=נתונים!B2,M10=נתונים!C2,M10=נתונים!D2,M10=נתונים!E2,M10=נתונים!F2),נתונים!K2,"נסו שוב"))</f>
        <v>כתבו את התשובה</v>
      </c>
      <c r="W10" s="32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6.25" customHeight="1" x14ac:dyDescent="0.3">
      <c r="A11" s="7"/>
      <c r="B11" s="7"/>
      <c r="C11" s="69"/>
      <c r="D11" s="117" t="s">
        <v>65</v>
      </c>
      <c r="E11" s="117" t="s">
        <v>43</v>
      </c>
      <c r="F11" s="117" t="s">
        <v>43</v>
      </c>
      <c r="G11" s="117" t="s">
        <v>43</v>
      </c>
      <c r="H11" s="117" t="s">
        <v>43</v>
      </c>
      <c r="I11" s="118" t="s">
        <v>43</v>
      </c>
      <c r="J11" s="96" t="s">
        <v>1</v>
      </c>
      <c r="K11" s="96"/>
      <c r="L11" s="52">
        <v>2</v>
      </c>
      <c r="M11" s="93"/>
      <c r="N11" s="94"/>
      <c r="O11" s="94"/>
      <c r="P11" s="94"/>
      <c r="Q11" s="95"/>
      <c r="R11" s="88" t="str">
        <f>IF(M11="","עדיין לא הקלדתם תשובה",IF(OR(M11=נתונים!B3,M11=נתונים!C3,M11=נתונים!D3,M11=נתונים!E3,M11=נתונים!F3),"תשובה נכונה! כל הכבוד!","תשובה לא נכונה"))</f>
        <v>עדיין לא הקלדתם תשובה</v>
      </c>
      <c r="S11" s="88"/>
      <c r="T11" s="78">
        <f>IF(M11="",0.001,IF(OR(M11=נתונים!B3,M11=נתונים!C3,M11=נתונים!D3,M11=נתונים!E3,M11=נתונים!F3),10,0))</f>
        <v>1E-3</v>
      </c>
      <c r="U11" s="77" t="str">
        <f>IF(M11="","0.001",IF(OR(M11=נתונים!B3,M11=נתונים!C3,M11=נתונים!D3,M11=נתונים!E3,M11=נתונים!F3),"נקודות",0))</f>
        <v>0.001</v>
      </c>
      <c r="V11" s="59" t="str">
        <f>IF(M11="","כתבו את התשובה",IF(OR(M11=נתונים!B3,M11=נתונים!C3,M11=נתונים!D3,M11=נתונים!E3,M11=נתונים!F3),נתונים!K3,"נסו שוב"))</f>
        <v>כתבו את התשובה</v>
      </c>
      <c r="W11" s="32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6.25" customHeight="1" x14ac:dyDescent="0.3">
      <c r="A12" s="7"/>
      <c r="B12" s="7"/>
      <c r="C12" s="69"/>
      <c r="D12" s="117" t="s">
        <v>68</v>
      </c>
      <c r="E12" s="117" t="s">
        <v>44</v>
      </c>
      <c r="F12" s="117" t="s">
        <v>44</v>
      </c>
      <c r="G12" s="117" t="s">
        <v>44</v>
      </c>
      <c r="H12" s="117" t="s">
        <v>44</v>
      </c>
      <c r="I12" s="118" t="s">
        <v>44</v>
      </c>
      <c r="J12" s="96" t="s">
        <v>2</v>
      </c>
      <c r="K12" s="96"/>
      <c r="L12" s="52">
        <v>1</v>
      </c>
      <c r="M12" s="93"/>
      <c r="N12" s="94"/>
      <c r="O12" s="94"/>
      <c r="P12" s="94"/>
      <c r="Q12" s="95"/>
      <c r="R12" s="88" t="str">
        <f>IF(M12="","עדיין לא הקלדתם תשובה",IF(OR(M12=נתונים!B4,M12=נתונים!C4,M12=נתונים!D4,M12=נתונים!E4,M12=נתונים!F4),"תשובה נכונה! כל הכבוד!","תשובה לא נכונה"))</f>
        <v>עדיין לא הקלדתם תשובה</v>
      </c>
      <c r="S12" s="88"/>
      <c r="T12" s="78">
        <f>IF(M12="",0.001,IF(OR(M12=נתונים!B4,M12=נתונים!C4,M12=נתונים!D4,M12=נתונים!E4,M12=נתונים!F4),10,0))</f>
        <v>1E-3</v>
      </c>
      <c r="U12" s="77" t="str">
        <f>IF(M12="","0.001",IF(OR(M12=נתונים!B4,M12=נתונים!C4,M12=נתונים!D4,M12=נתונים!E4,M12=נתונים!F4),"נקודות",0))</f>
        <v>0.001</v>
      </c>
      <c r="V12" s="59" t="str">
        <f>IF(M12="","כתבו את התשובה",IF(OR(M12=נתונים!B4,M12=נתונים!C4,M12=נתונים!D4,M12=נתונים!E4,M12=נתונים!F4),נתונים!K4,"נסו שוב"))</f>
        <v>כתבו את התשובה</v>
      </c>
      <c r="W12" s="32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6.25" customHeight="1" x14ac:dyDescent="0.3">
      <c r="A13" s="7"/>
      <c r="B13" s="7"/>
      <c r="C13" s="69"/>
      <c r="D13" s="117" t="s">
        <v>85</v>
      </c>
      <c r="E13" s="117" t="s">
        <v>45</v>
      </c>
      <c r="F13" s="117" t="s">
        <v>45</v>
      </c>
      <c r="G13" s="117" t="s">
        <v>45</v>
      </c>
      <c r="H13" s="117" t="s">
        <v>45</v>
      </c>
      <c r="I13" s="118" t="s">
        <v>45</v>
      </c>
      <c r="J13" s="96" t="s">
        <v>3</v>
      </c>
      <c r="K13" s="96"/>
      <c r="L13" s="52">
        <v>1</v>
      </c>
      <c r="M13" s="93"/>
      <c r="N13" s="94"/>
      <c r="O13" s="94"/>
      <c r="P13" s="94"/>
      <c r="Q13" s="95"/>
      <c r="R13" s="88" t="str">
        <f>IF(M13="","עדיין לא הקלדתם תשובה",IF(OR(M13=נתונים!B5,M13=נתונים!C5,M13=נתונים!D5,M13=נתונים!E5,M13=נתונים!F5),"תשובה נכונה! כל הכבוד!","תשובה לא נכונה"))</f>
        <v>עדיין לא הקלדתם תשובה</v>
      </c>
      <c r="S13" s="88"/>
      <c r="T13" s="78">
        <f>IF(M13="",0.001,IF(OR(M13=נתונים!B5,M13=נתונים!C5,M13=נתונים!D5,M13=נתונים!E5,M13=נתונים!F5),10,0))</f>
        <v>1E-3</v>
      </c>
      <c r="U13" s="77" t="str">
        <f>IF(M13="","0.001",IF(OR(M13=נתונים!B5,M13=נתונים!C5,M13=נתונים!D5,M13=נתונים!E5,M13=נתונים!F5),"נקודות",0))</f>
        <v>0.001</v>
      </c>
      <c r="V13" s="59" t="str">
        <f>IF(M13="","כתבו את התשובה",IF(OR(M13=נתונים!B5,M13=נתונים!C5,M13=נתונים!D5,M13=נתונים!E5,M13=נתונים!F5),נתונים!K5,"נסו שוב"))</f>
        <v>כתבו את התשובה</v>
      </c>
      <c r="W13" s="3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6.25" customHeight="1" x14ac:dyDescent="0.3">
      <c r="A14" s="7"/>
      <c r="B14" s="7"/>
      <c r="C14" s="69"/>
      <c r="D14" s="117" t="s">
        <v>86</v>
      </c>
      <c r="E14" s="117" t="s">
        <v>46</v>
      </c>
      <c r="F14" s="117" t="s">
        <v>46</v>
      </c>
      <c r="G14" s="117" t="s">
        <v>46</v>
      </c>
      <c r="H14" s="117" t="s">
        <v>46</v>
      </c>
      <c r="I14" s="118" t="s">
        <v>46</v>
      </c>
      <c r="J14" s="96" t="s">
        <v>4</v>
      </c>
      <c r="K14" s="96"/>
      <c r="L14" s="52">
        <v>2</v>
      </c>
      <c r="M14" s="93"/>
      <c r="N14" s="94"/>
      <c r="O14" s="94"/>
      <c r="P14" s="94"/>
      <c r="Q14" s="95"/>
      <c r="R14" s="88" t="str">
        <f>IF(M14="","עדיין לא הקלדתם תשובה",IF(OR(M14=נתונים!B6,M14=נתונים!C6,M14=נתונים!D6,M14=נתונים!E6,M14=נתונים!F6),"תשובה נכונה! כל הכבוד!","תשובה לא נכונה"))</f>
        <v>עדיין לא הקלדתם תשובה</v>
      </c>
      <c r="S14" s="88"/>
      <c r="T14" s="78">
        <f>IF(M14="",0.001,IF(OR(M14=נתונים!B6,M14=נתונים!C6,M14=נתונים!D6,M14=נתונים!E6,M14=נתונים!F6),10,0))</f>
        <v>1E-3</v>
      </c>
      <c r="U14" s="77" t="str">
        <f>IF(M14="","0.001",IF(OR(M14=נתונים!B6,M14=נתונים!C6,M14=נתונים!D6,M14=נתונים!E6,M14=נתונים!F6),"נקודות",0))</f>
        <v>0.001</v>
      </c>
      <c r="V14" s="59" t="str">
        <f>IF(M14="","כתבו את התשובה",IF(OR(M14=נתונים!B6,M14=נתונים!C6,M14=נתונים!D6,M14=נתונים!E6,M14=נתונים!F6),נתונים!K6,"נסו שוב"))</f>
        <v>כתבו את התשובה</v>
      </c>
      <c r="W14" s="32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6.25" customHeight="1" x14ac:dyDescent="0.3">
      <c r="A15" s="7"/>
      <c r="B15" s="7"/>
      <c r="C15" s="69"/>
      <c r="D15" s="117" t="s">
        <v>88</v>
      </c>
      <c r="E15" s="117" t="s">
        <v>47</v>
      </c>
      <c r="F15" s="117" t="s">
        <v>47</v>
      </c>
      <c r="G15" s="117" t="s">
        <v>47</v>
      </c>
      <c r="H15" s="117" t="s">
        <v>47</v>
      </c>
      <c r="I15" s="118" t="s">
        <v>47</v>
      </c>
      <c r="J15" s="96" t="s">
        <v>5</v>
      </c>
      <c r="K15" s="96"/>
      <c r="L15" s="52">
        <v>1</v>
      </c>
      <c r="M15" s="93"/>
      <c r="N15" s="94"/>
      <c r="O15" s="94"/>
      <c r="P15" s="94"/>
      <c r="Q15" s="95"/>
      <c r="R15" s="88" t="str">
        <f>IF(M15="","עדיין לא הקלדתם תשובה",IF(OR(M15=נתונים!B7,M15=נתונים!C7,M15=נתונים!D7,M15=נתונים!E7,M15=נתונים!F7),"תשובה נכונה! כל הכבוד!","תשובה לא נכונה"))</f>
        <v>עדיין לא הקלדתם תשובה</v>
      </c>
      <c r="S15" s="88"/>
      <c r="T15" s="78">
        <f>IF(M15="",0.001,IF(OR(M15=נתונים!B7,M15=נתונים!C7,M15=נתונים!D7,M15=נתונים!E7,M15=נתונים!F7),10,0))</f>
        <v>1E-3</v>
      </c>
      <c r="U15" s="77" t="str">
        <f>IF(M15="","0.001",IF(OR(M15=נתונים!B7,M15=נתונים!C7,M15=נתונים!D7,M15=נתונים!E7,M15=נתונים!F7),"נקודות",0))</f>
        <v>0.001</v>
      </c>
      <c r="V15" s="59" t="str">
        <f>IF(M15="","כתבו את התשובה",IF(OR(M15=נתונים!B7,M15=נתונים!C7,M15=נתונים!D7,M15=נתונים!E7,M15=נתונים!F7),נתונים!K7,"נסו שוב"))</f>
        <v>כתבו את התשובה</v>
      </c>
      <c r="W15" s="32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6.25" customHeight="1" x14ac:dyDescent="0.3">
      <c r="A16" s="7"/>
      <c r="B16" s="7"/>
      <c r="C16" s="69"/>
      <c r="D16" s="117" t="s">
        <v>89</v>
      </c>
      <c r="E16" s="117" t="s">
        <v>48</v>
      </c>
      <c r="F16" s="117" t="s">
        <v>48</v>
      </c>
      <c r="G16" s="117" t="s">
        <v>48</v>
      </c>
      <c r="H16" s="117" t="s">
        <v>48</v>
      </c>
      <c r="I16" s="118" t="s">
        <v>48</v>
      </c>
      <c r="J16" s="96" t="s">
        <v>6</v>
      </c>
      <c r="K16" s="96"/>
      <c r="L16" s="52">
        <v>1</v>
      </c>
      <c r="M16" s="93"/>
      <c r="N16" s="94"/>
      <c r="O16" s="94"/>
      <c r="P16" s="94"/>
      <c r="Q16" s="95"/>
      <c r="R16" s="88" t="str">
        <f>IF(M16="","עדיין לא הקלדתם תשובה",IF(OR(M16=נתונים!B8,M16=נתונים!C8,M16=נתונים!D8,M16=נתונים!E8,M16=נתונים!F8),"תשובה נכונה! כל הכבוד!","תשובה לא נכונה"))</f>
        <v>עדיין לא הקלדתם תשובה</v>
      </c>
      <c r="S16" s="88"/>
      <c r="T16" s="78">
        <f>IF(M16="",0.001,IF(OR(M16=נתונים!B8,M16=נתונים!C8,M16=נתונים!D8,M16=נתונים!E8,M16=נתונים!F8),10,0))</f>
        <v>1E-3</v>
      </c>
      <c r="U16" s="77" t="str">
        <f>IF(M16="","0.001",IF(OR(M16=נתונים!B8,M16=נתונים!C8,M16=נתונים!D8,M16=נתונים!E8,M16=נתונים!F8),"נקודות",0))</f>
        <v>0.001</v>
      </c>
      <c r="V16" s="59" t="str">
        <f>IF(M16="","כתבו את התשובה",IF(OR(M16=נתונים!B8,M16=נתונים!C8,M16=נתונים!D8,M16=נתונים!E8,M16=נתונים!F8),נתונים!K8,"נסו שוב"))</f>
        <v>כתבו את התשובה</v>
      </c>
      <c r="W16" s="32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6.25" customHeight="1" x14ac:dyDescent="0.3">
      <c r="A17" s="7"/>
      <c r="B17" s="7"/>
      <c r="C17" s="69"/>
      <c r="D17" s="117" t="s">
        <v>91</v>
      </c>
      <c r="E17" s="117" t="s">
        <v>49</v>
      </c>
      <c r="F17" s="117" t="s">
        <v>49</v>
      </c>
      <c r="G17" s="117" t="s">
        <v>49</v>
      </c>
      <c r="H17" s="117" t="s">
        <v>49</v>
      </c>
      <c r="I17" s="118" t="s">
        <v>49</v>
      </c>
      <c r="J17" s="96" t="s">
        <v>7</v>
      </c>
      <c r="K17" s="96"/>
      <c r="L17" s="52">
        <v>1</v>
      </c>
      <c r="M17" s="93"/>
      <c r="N17" s="94"/>
      <c r="O17" s="94"/>
      <c r="P17" s="94"/>
      <c r="Q17" s="95"/>
      <c r="R17" s="88" t="str">
        <f>IF(M17="","עדיין לא הקלדתם תשובה",IF(OR(M17=נתונים!B9,M17=נתונים!C9,M17=נתונים!D9,M17=נתונים!E9,M17=נתונים!F9),"תשובה נכונה! כל הכבוד!","תשובה לא נכונה"))</f>
        <v>עדיין לא הקלדתם תשובה</v>
      </c>
      <c r="S17" s="88"/>
      <c r="T17" s="78">
        <f>IF(M17="",0.001,IF(OR(M17=נתונים!B9,M17=נתונים!C9,M17=נתונים!D9,M17=נתונים!E9,M17=נתונים!F9),10,0))</f>
        <v>1E-3</v>
      </c>
      <c r="U17" s="77" t="str">
        <f>IF(M17="","0.001",IF(OR(M17=נתונים!B9,M17=נתונים!C9,M17=נתונים!D9,M17=נתונים!E9,M17=נתונים!F9),"נקודות",0))</f>
        <v>0.001</v>
      </c>
      <c r="V17" s="59" t="str">
        <f>IF(M17="","כתבו את התשובה",IF(OR(M17=נתונים!B9,M17=נתונים!C9,M17=נתונים!D9,M17=נתונים!E9,M17=נתונים!F9),נתונים!K9,"נסו שוב"))</f>
        <v>כתבו את התשובה</v>
      </c>
      <c r="W17" s="32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6.25" customHeight="1" x14ac:dyDescent="0.3">
      <c r="A18" s="7"/>
      <c r="B18" s="7"/>
      <c r="C18" s="69"/>
      <c r="D18" s="117" t="s">
        <v>90</v>
      </c>
      <c r="E18" s="117" t="s">
        <v>50</v>
      </c>
      <c r="F18" s="117" t="s">
        <v>50</v>
      </c>
      <c r="G18" s="117" t="s">
        <v>50</v>
      </c>
      <c r="H18" s="117" t="s">
        <v>50</v>
      </c>
      <c r="I18" s="118" t="s">
        <v>50</v>
      </c>
      <c r="J18" s="96" t="s">
        <v>8</v>
      </c>
      <c r="K18" s="96"/>
      <c r="L18" s="52">
        <v>1</v>
      </c>
      <c r="M18" s="93"/>
      <c r="N18" s="94"/>
      <c r="O18" s="94"/>
      <c r="P18" s="94"/>
      <c r="Q18" s="95"/>
      <c r="R18" s="88" t="str">
        <f>IF(M18="","עדיין לא הקלדתם תשובה",IF(OR(M18=נתונים!B10,M18=נתונים!C10,M18=נתונים!D10,M18=נתונים!E10,M18=נתונים!F10),"תשובה נכונה! כל הכבוד!","תשובה לא נכונה"))</f>
        <v>עדיין לא הקלדתם תשובה</v>
      </c>
      <c r="S18" s="88"/>
      <c r="T18" s="78">
        <f>IF(M18="",0.001,IF(OR(M18=נתונים!B10,M18=נתונים!C10,M18=נתונים!D10,M18=נתונים!E10,M18=נתונים!F10),10,0))</f>
        <v>1E-3</v>
      </c>
      <c r="U18" s="77" t="str">
        <f>IF(M18="","0.001",IF(OR(M18=נתונים!B10,M18=נתונים!C10,M18=נתונים!D10,M18=נתונים!E10,M18=נתונים!F10),"נקודות",0))</f>
        <v>0.001</v>
      </c>
      <c r="V18" s="59" t="str">
        <f>IF(M18="","כתבו את התשובה",IF(OR(M18=נתונים!B10,M18=נתונים!C10,M18=נתונים!D10,M18=נתונים!E10,M18=נתונים!F10),נתונים!K10,"נסו שוב"))</f>
        <v>כתבו את התשובה</v>
      </c>
      <c r="W18" s="32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56.25" customHeight="1" x14ac:dyDescent="0.3">
      <c r="A19" s="7"/>
      <c r="B19" s="7"/>
      <c r="C19" s="69"/>
      <c r="D19" s="117" t="s">
        <v>92</v>
      </c>
      <c r="E19" s="117" t="s">
        <v>51</v>
      </c>
      <c r="F19" s="117" t="s">
        <v>51</v>
      </c>
      <c r="G19" s="117" t="s">
        <v>51</v>
      </c>
      <c r="H19" s="117" t="s">
        <v>51</v>
      </c>
      <c r="I19" s="118" t="s">
        <v>51</v>
      </c>
      <c r="J19" s="96" t="s">
        <v>9</v>
      </c>
      <c r="K19" s="96"/>
      <c r="L19" s="52">
        <v>1</v>
      </c>
      <c r="M19" s="93"/>
      <c r="N19" s="94"/>
      <c r="O19" s="94"/>
      <c r="P19" s="94"/>
      <c r="Q19" s="95"/>
      <c r="R19" s="88" t="str">
        <f>IF(M19="","עדיין לא הקלדתם תשובה",IF(OR(M19=נתונים!B11,M19=נתונים!C11,M19=נתונים!D11,M19=נתונים!E11,M19=נתונים!F11),"תשובה נכונה! כל הכבוד!","תשובה לא נכונה"))</f>
        <v>עדיין לא הקלדתם תשובה</v>
      </c>
      <c r="S19" s="88"/>
      <c r="T19" s="78">
        <f>IF(M19="",0.001,IF(OR(M19=נתונים!B11,M19=נתונים!C11,M19=נתונים!D11,M19=נתונים!E11,M19=נתונים!F11),10,0))</f>
        <v>1E-3</v>
      </c>
      <c r="U19" s="77" t="str">
        <f>IF(M19="","0.001",IF(OR(M19=נתונים!B11,M19=נתונים!C11,M19=נתונים!D11,M19=נתונים!E11,M19=נתונים!F11),"נקודות",0))</f>
        <v>0.001</v>
      </c>
      <c r="V19" s="59" t="str">
        <f>IF(M19="","כתבו את התשובה",IF(OR(M19=נתונים!B11,M19=נתונים!C11,M19=נתונים!D11,M19=נתונים!E11,M19=נתונים!F11),נתונים!K11,"נסו שוב"))</f>
        <v>כתבו את התשובה</v>
      </c>
      <c r="W19" s="32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56.25" customHeight="1" x14ac:dyDescent="0.3">
      <c r="A20" s="7"/>
      <c r="B20" s="7"/>
      <c r="C20" s="69"/>
      <c r="D20" s="117" t="s">
        <v>93</v>
      </c>
      <c r="E20" s="117" t="s">
        <v>52</v>
      </c>
      <c r="F20" s="117" t="s">
        <v>52</v>
      </c>
      <c r="G20" s="117" t="s">
        <v>52</v>
      </c>
      <c r="H20" s="117" t="s">
        <v>52</v>
      </c>
      <c r="I20" s="118" t="s">
        <v>52</v>
      </c>
      <c r="J20" s="96" t="s">
        <v>10</v>
      </c>
      <c r="K20" s="96"/>
      <c r="L20" s="52">
        <v>1</v>
      </c>
      <c r="M20" s="93"/>
      <c r="N20" s="94"/>
      <c r="O20" s="94"/>
      <c r="P20" s="94"/>
      <c r="Q20" s="95"/>
      <c r="R20" s="88" t="str">
        <f>IF(M20="","עדיין לא הקלדתם תשובה",IF(OR(M20=נתונים!B12,M20=נתונים!C12,M20=נתונים!D12,M20=נתונים!E12,M20=נתונים!F12),"תשובה נכונה! כל הכבוד!","תשובה לא נכונה"))</f>
        <v>עדיין לא הקלדתם תשובה</v>
      </c>
      <c r="S20" s="88"/>
      <c r="T20" s="78">
        <f>IF(M20="",0.001,IF(OR(M20=נתונים!B12,M20=נתונים!C12,M20=נתונים!D12,M20=נתונים!E12,M20=נתונים!F12),10,0))</f>
        <v>1E-3</v>
      </c>
      <c r="U20" s="77" t="str">
        <f>IF(M20="","0.001",IF(OR(M20=נתונים!B12,M20=נתונים!C12,M20=נתונים!D12,M20=נתונים!E12,M20=נתונים!F12),"נקודות",0))</f>
        <v>0.001</v>
      </c>
      <c r="V20" s="59" t="str">
        <f>IF(M20="","כתבו את התשובה",IF(OR(M20=נתונים!B12,M20=נתונים!C12,M20=נתונים!D12,M20=נתונים!E12,M20=נתונים!F12),נתונים!K12,"נסו שוב"))</f>
        <v>כתבו את התשובה</v>
      </c>
      <c r="W20" s="32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56.25" customHeight="1" x14ac:dyDescent="0.3">
      <c r="A21" s="7"/>
      <c r="B21" s="7"/>
      <c r="C21" s="69"/>
      <c r="D21" s="117" t="s">
        <v>94</v>
      </c>
      <c r="E21" s="117" t="s">
        <v>53</v>
      </c>
      <c r="F21" s="117" t="s">
        <v>53</v>
      </c>
      <c r="G21" s="117" t="s">
        <v>53</v>
      </c>
      <c r="H21" s="117" t="s">
        <v>53</v>
      </c>
      <c r="I21" s="118" t="s">
        <v>53</v>
      </c>
      <c r="J21" s="96" t="s">
        <v>11</v>
      </c>
      <c r="K21" s="96"/>
      <c r="L21" s="52">
        <v>2</v>
      </c>
      <c r="M21" s="93"/>
      <c r="N21" s="94"/>
      <c r="O21" s="94"/>
      <c r="P21" s="94"/>
      <c r="Q21" s="95"/>
      <c r="R21" s="88" t="str">
        <f>IF(M21="","עדיין לא הקלדתם תשובה",IF(OR(M21=נתונים!B13,M21=נתונים!C13,M21=נתונים!D13,M21=נתונים!E13,M21=נתונים!F13),"תשובה נכונה! כל הכבוד!","תשובה לא נכונה"))</f>
        <v>עדיין לא הקלדתם תשובה</v>
      </c>
      <c r="S21" s="88"/>
      <c r="T21" s="78">
        <f>IF(M21="",0.001,IF(OR(M21=נתונים!B13,M21=נתונים!C13,M21=נתונים!D13,M21=נתונים!E13,M21=נתונים!F13),10,0))</f>
        <v>1E-3</v>
      </c>
      <c r="U21" s="77" t="str">
        <f>IF(M21="","0.001",IF(OR(M21=נתונים!B13,M21=נתונים!C13,M21=נתונים!D13,M21=נתונים!E13,M21=נתונים!F13),"נקודות",0))</f>
        <v>0.001</v>
      </c>
      <c r="V21" s="59" t="str">
        <f>IF(M21="","כתבו את התשובה",IF(OR(M21=נתונים!B13,M21=נתונים!C13,M21=נתונים!D13,M21=נתונים!E13,M21=נתונים!F13),נתונים!K13,"נסו שוב"))</f>
        <v>כתבו את התשובה</v>
      </c>
      <c r="W21" s="32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56.25" customHeight="1" x14ac:dyDescent="0.3">
      <c r="A22" s="7"/>
      <c r="B22" s="7"/>
      <c r="C22" s="69"/>
      <c r="D22" s="117" t="s">
        <v>96</v>
      </c>
      <c r="E22" s="117" t="s">
        <v>54</v>
      </c>
      <c r="F22" s="117" t="s">
        <v>54</v>
      </c>
      <c r="G22" s="117" t="s">
        <v>54</v>
      </c>
      <c r="H22" s="117" t="s">
        <v>54</v>
      </c>
      <c r="I22" s="118" t="s">
        <v>54</v>
      </c>
      <c r="J22" s="96" t="s">
        <v>12</v>
      </c>
      <c r="K22" s="96"/>
      <c r="L22" s="52">
        <v>2</v>
      </c>
      <c r="M22" s="93"/>
      <c r="N22" s="94"/>
      <c r="O22" s="94"/>
      <c r="P22" s="94"/>
      <c r="Q22" s="95"/>
      <c r="R22" s="88" t="str">
        <f>IF(M22="","עדיין לא הקלדתם תשובה",IF(OR(M22=נתונים!B14,M22=נתונים!C14,M22=נתונים!D14,M22=נתונים!E14,M22=נתונים!F14),"תשובה נכונה! כל הכבוד!","תשובה לא נכונה"))</f>
        <v>עדיין לא הקלדתם תשובה</v>
      </c>
      <c r="S22" s="88"/>
      <c r="T22" s="78">
        <f>IF(M22="",0.001,IF(OR(M22=נתונים!B14,M22=נתונים!C14,M22=נתונים!D14,M22=נתונים!E14,M22=נתונים!F14),10,0))</f>
        <v>1E-3</v>
      </c>
      <c r="U22" s="77" t="str">
        <f>IF(M22="","0.001",IF(OR(M22=נתונים!B14,M22=נתונים!C14,M22=נתונים!D14,M22=נתונים!E14,M22=נתונים!F14),"נקודות",0))</f>
        <v>0.001</v>
      </c>
      <c r="V22" s="59" t="str">
        <f>IF(M22="","כתבו את התשובה",IF(OR(M22=נתונים!B14,M22=נתונים!C14,M22=נתונים!D14,M22=נתונים!E14,M22=נתונים!F14),נתונים!K14,"נסו שוב"))</f>
        <v>כתבו את התשובה</v>
      </c>
      <c r="W22" s="32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56.25" customHeight="1" x14ac:dyDescent="0.3">
      <c r="A23" s="7"/>
      <c r="B23" s="7"/>
      <c r="C23" s="69"/>
      <c r="D23" s="117" t="s">
        <v>97</v>
      </c>
      <c r="E23" s="117" t="s">
        <v>55</v>
      </c>
      <c r="F23" s="117" t="s">
        <v>55</v>
      </c>
      <c r="G23" s="117" t="s">
        <v>55</v>
      </c>
      <c r="H23" s="117" t="s">
        <v>55</v>
      </c>
      <c r="I23" s="118" t="s">
        <v>55</v>
      </c>
      <c r="J23" s="96" t="s">
        <v>13</v>
      </c>
      <c r="K23" s="96"/>
      <c r="L23" s="52">
        <v>1</v>
      </c>
      <c r="M23" s="93"/>
      <c r="N23" s="94"/>
      <c r="O23" s="94"/>
      <c r="P23" s="94"/>
      <c r="Q23" s="95"/>
      <c r="R23" s="88" t="str">
        <f>IF(M23="","עדיין לא הקלדתם תשובה",IF(OR(M23=נתונים!B15,M23=נתונים!C15,M23=נתונים!D15,M23=נתונים!E15,M23=נתונים!F15),"תשובה נכונה! כל הכבוד!","תשובה לא נכונה"))</f>
        <v>עדיין לא הקלדתם תשובה</v>
      </c>
      <c r="S23" s="88"/>
      <c r="T23" s="78">
        <f>IF(M23="",0.001,IF(OR(M23=נתונים!B15,M23=נתונים!C15,M23=נתונים!D15,M23=נתונים!E15,M23=נתונים!F15),10,0))</f>
        <v>1E-3</v>
      </c>
      <c r="U23" s="77" t="str">
        <f>IF(M23="","0.001",IF(OR(M23=נתונים!B15,M23=נתונים!C15,M23=נתונים!D15,M23=נתונים!E15,M23=נתונים!F15),"נקודות",0))</f>
        <v>0.001</v>
      </c>
      <c r="V23" s="59" t="str">
        <f>IF(M23="","כתבו את התשובה",IF(OR(M23=נתונים!B15,M23=נתונים!C15,M23=נתונים!D15,M23=נתונים!E15,M23=נתונים!F15),נתונים!K15,"נסו שוב"))</f>
        <v>כתבו את התשובה</v>
      </c>
      <c r="W23" s="32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56.25" customHeight="1" x14ac:dyDescent="0.3">
      <c r="A24" s="7"/>
      <c r="B24" s="7"/>
      <c r="C24" s="69"/>
      <c r="D24" s="117" t="s">
        <v>98</v>
      </c>
      <c r="E24" s="117" t="s">
        <v>56</v>
      </c>
      <c r="F24" s="117" t="s">
        <v>56</v>
      </c>
      <c r="G24" s="117" t="s">
        <v>56</v>
      </c>
      <c r="H24" s="117" t="s">
        <v>56</v>
      </c>
      <c r="I24" s="118" t="s">
        <v>56</v>
      </c>
      <c r="J24" s="96" t="s">
        <v>14</v>
      </c>
      <c r="K24" s="96"/>
      <c r="L24" s="52">
        <v>1</v>
      </c>
      <c r="M24" s="93"/>
      <c r="N24" s="94"/>
      <c r="O24" s="94"/>
      <c r="P24" s="94"/>
      <c r="Q24" s="95"/>
      <c r="R24" s="88" t="str">
        <f>IF(M24="","עדיין לא הקלדתם תשובה",IF(OR(M24=נתונים!B16,M24=נתונים!C16,M24=נתונים!D16,M24=נתונים!E16,M24=נתונים!F16),"תשובה נכונה! כל הכבוד!","תשובה לא נכונה"))</f>
        <v>עדיין לא הקלדתם תשובה</v>
      </c>
      <c r="S24" s="88"/>
      <c r="T24" s="78">
        <f>IF(M24="",0.001,IF(OR(M24=נתונים!B16,M24=נתונים!C16,M24=נתונים!D16,M24=נתונים!E16,M24=נתונים!F16),10,0))</f>
        <v>1E-3</v>
      </c>
      <c r="U24" s="77" t="str">
        <f>IF(M24="","0.001",IF(OR(M24=נתונים!B16,M24=נתונים!C16,M24=נתונים!D16,M24=נתונים!E16,M24=נתונים!F16),"נקודות",0))</f>
        <v>0.001</v>
      </c>
      <c r="V24" s="59" t="str">
        <f>IF(M24="","כתבו את התשובה",IF(OR(M24=נתונים!B16,M24=נתונים!C16,M24=נתונים!D16,M24=נתונים!E16,M24=נתונים!F16),נתונים!K16,"נסו שוב"))</f>
        <v>כתבו את התשובה</v>
      </c>
      <c r="W24" s="32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56.25" customHeight="1" x14ac:dyDescent="0.3">
      <c r="A25" s="7"/>
      <c r="B25" s="7"/>
      <c r="C25" s="69"/>
      <c r="D25" s="117" t="s">
        <v>99</v>
      </c>
      <c r="E25" s="117" t="s">
        <v>57</v>
      </c>
      <c r="F25" s="117" t="s">
        <v>57</v>
      </c>
      <c r="G25" s="117" t="s">
        <v>57</v>
      </c>
      <c r="H25" s="117" t="s">
        <v>57</v>
      </c>
      <c r="I25" s="118" t="s">
        <v>57</v>
      </c>
      <c r="J25" s="96" t="s">
        <v>15</v>
      </c>
      <c r="K25" s="96"/>
      <c r="L25" s="52">
        <v>1</v>
      </c>
      <c r="M25" s="93"/>
      <c r="N25" s="94"/>
      <c r="O25" s="94"/>
      <c r="P25" s="94"/>
      <c r="Q25" s="95"/>
      <c r="R25" s="88" t="str">
        <f>IF(M25="","עדיין לא הקלדתם תשובה",IF(OR(M25=נתונים!B17,M25=נתונים!C17,M25=נתונים!D17,M25=נתונים!E17,M25=נתונים!F17),"תשובה נכונה! כל הכבוד!","תשובה לא נכונה"))</f>
        <v>עדיין לא הקלדתם תשובה</v>
      </c>
      <c r="S25" s="88"/>
      <c r="T25" s="78">
        <f>IF(M25="",0.001,IF(OR(M25=נתונים!B17,M25=נתונים!C17,M25=נתונים!D17,M25=נתונים!E17,M25=נתונים!F17),10,0))</f>
        <v>1E-3</v>
      </c>
      <c r="U25" s="77" t="str">
        <f>IF(M25="","0.001",IF(OR(M25=נתונים!B17,M25=נתונים!C17,M25=נתונים!D17,M25=נתונים!E17,M25=נתונים!F17),"נקודות",0))</f>
        <v>0.001</v>
      </c>
      <c r="V25" s="59" t="str">
        <f>IF(M25="","כתבו את התשובה",IF(OR(M25=נתונים!B17,M25=נתונים!C17,M25=נתונים!D17,M25=נתונים!E17,M25=נתונים!F17),נתונים!K17,"נסו שוב"))</f>
        <v>כתבו את התשובה</v>
      </c>
      <c r="W25" s="32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56.25" customHeight="1" x14ac:dyDescent="0.3">
      <c r="A26" s="7"/>
      <c r="B26" s="7"/>
      <c r="C26" s="69"/>
      <c r="D26" s="117" t="s">
        <v>100</v>
      </c>
      <c r="E26" s="117" t="s">
        <v>58</v>
      </c>
      <c r="F26" s="117" t="s">
        <v>58</v>
      </c>
      <c r="G26" s="117" t="s">
        <v>58</v>
      </c>
      <c r="H26" s="117" t="s">
        <v>58</v>
      </c>
      <c r="I26" s="118" t="s">
        <v>58</v>
      </c>
      <c r="J26" s="96" t="s">
        <v>16</v>
      </c>
      <c r="K26" s="96"/>
      <c r="L26" s="52">
        <v>2</v>
      </c>
      <c r="M26" s="93"/>
      <c r="N26" s="94"/>
      <c r="O26" s="94"/>
      <c r="P26" s="94"/>
      <c r="Q26" s="95"/>
      <c r="R26" s="88" t="str">
        <f>IF(M26="","עדיין לא הקלדתם תשובה",IF(OR(M26=נתונים!B18,M26=נתונים!C18,M26=נתונים!D18,M26=נתונים!E18,M26=נתונים!F18),"תשובה נכונה! כל הכבוד!","תשובה לא נכונה"))</f>
        <v>עדיין לא הקלדתם תשובה</v>
      </c>
      <c r="S26" s="88"/>
      <c r="T26" s="78">
        <f>IF(M26="",0.001,IF(OR(M26=נתונים!B18,M26=נתונים!C18,M26=נתונים!D18,M26=נתונים!E18,M26=נתונים!F18),10,0))</f>
        <v>1E-3</v>
      </c>
      <c r="U26" s="77" t="str">
        <f>IF(M26="","0.001",IF(OR(M26=נתונים!B18,M26=נתונים!C18,M26=נתונים!D18,M26=נתונים!E18,M26=נתונים!F18),"נקודות",0))</f>
        <v>0.001</v>
      </c>
      <c r="V26" s="59" t="str">
        <f>IF(M26="","כתבו את התשובה",IF(OR(M26=נתונים!B18,M26=נתונים!C18,M26=נתונים!D18,M26=נתונים!E18,M26=נתונים!F18),נתונים!K18,"נסו שוב"))</f>
        <v>כתבו את התשובה</v>
      </c>
      <c r="W26" s="32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56.25" customHeight="1" x14ac:dyDescent="0.3">
      <c r="A27" s="7"/>
      <c r="B27" s="7"/>
      <c r="C27" s="69"/>
      <c r="D27" s="117" t="s">
        <v>102</v>
      </c>
      <c r="E27" s="117" t="s">
        <v>59</v>
      </c>
      <c r="F27" s="117" t="s">
        <v>59</v>
      </c>
      <c r="G27" s="117" t="s">
        <v>59</v>
      </c>
      <c r="H27" s="117" t="s">
        <v>59</v>
      </c>
      <c r="I27" s="118" t="s">
        <v>59</v>
      </c>
      <c r="J27" s="96" t="s">
        <v>17</v>
      </c>
      <c r="K27" s="96"/>
      <c r="L27" s="52">
        <v>1</v>
      </c>
      <c r="M27" s="93"/>
      <c r="N27" s="94"/>
      <c r="O27" s="94"/>
      <c r="P27" s="94"/>
      <c r="Q27" s="95"/>
      <c r="R27" s="88" t="str">
        <f>IF(M27="","עדיין לא הקלדתם תשובה",IF(OR(M27=נתונים!B19,M27=נתונים!C19,M27=נתונים!D19,M27=נתונים!E19,M27=נתונים!F19),"תשובה נכונה! כל הכבוד!","תשובה לא נכונה"))</f>
        <v>עדיין לא הקלדתם תשובה</v>
      </c>
      <c r="S27" s="88"/>
      <c r="T27" s="78">
        <f>IF(M27="",0.001,IF(OR(M27=נתונים!B19,M27=נתונים!C19,M27=נתונים!D19,M27=נתונים!E19,M27=נתונים!F19),10,0))</f>
        <v>1E-3</v>
      </c>
      <c r="U27" s="77" t="str">
        <f>IF(M27="","0.001",IF(OR(M27=נתונים!B19,M27=נתונים!C19,M27=נתונים!D19,M27=נתונים!E19,M27=נתונים!F19),"נקודות",0))</f>
        <v>0.001</v>
      </c>
      <c r="V27" s="59" t="str">
        <f>IF(M27="","כתבו את התשובה",IF(OR(M27=נתונים!B19,M27=נתונים!C19,M27=נתונים!D19,M27=נתונים!E19,M27=נתונים!F19),נתונים!K19,"נסו שוב"))</f>
        <v>כתבו את התשובה</v>
      </c>
      <c r="W27" s="32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56.25" customHeight="1" x14ac:dyDescent="0.3">
      <c r="A28" s="7"/>
      <c r="B28" s="7"/>
      <c r="C28" s="69"/>
      <c r="D28" s="117" t="s">
        <v>103</v>
      </c>
      <c r="E28" s="117" t="s">
        <v>60</v>
      </c>
      <c r="F28" s="117" t="s">
        <v>60</v>
      </c>
      <c r="G28" s="117" t="s">
        <v>60</v>
      </c>
      <c r="H28" s="117" t="s">
        <v>60</v>
      </c>
      <c r="I28" s="118" t="s">
        <v>60</v>
      </c>
      <c r="J28" s="96" t="s">
        <v>18</v>
      </c>
      <c r="K28" s="96"/>
      <c r="L28" s="52">
        <v>1</v>
      </c>
      <c r="M28" s="93"/>
      <c r="N28" s="94"/>
      <c r="O28" s="94"/>
      <c r="P28" s="94"/>
      <c r="Q28" s="95"/>
      <c r="R28" s="88" t="str">
        <f>IF(M28="","עדיין לא הקלדתם תשובה",IF(OR(M28=נתונים!B20,M28=נתונים!C20,M28=נתונים!D20,M28=נתונים!E20,M28=נתונים!F20),"תשובה נכונה! כל הכבוד!","תשובה לא נכונה"))</f>
        <v>עדיין לא הקלדתם תשובה</v>
      </c>
      <c r="S28" s="88"/>
      <c r="T28" s="78">
        <f>IF(M28="",0.001,IF(OR(M28=נתונים!B20,M28=נתונים!C20,M28=נתונים!D20,M28=נתונים!E20,M28=נתונים!F20),10,0))</f>
        <v>1E-3</v>
      </c>
      <c r="U28" s="77" t="str">
        <f>IF(M28="","0.001",IF(OR(M28=נתונים!B20,M28=נתונים!C20,M28=נתונים!D20,M28=נתונים!E20,M28=נתונים!F20),"נקודות",0))</f>
        <v>0.001</v>
      </c>
      <c r="V28" s="59" t="str">
        <f>IF(M28="","כתבו את התשובה",IF(OR(M28=נתונים!B20,M28=נתונים!C20,M28=נתונים!D20,M28=נתונים!E20,M28=נתונים!F20),נתונים!K20,"נסו שוב"))</f>
        <v>כתבו את התשובה</v>
      </c>
      <c r="W28" s="3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56.25" customHeight="1" x14ac:dyDescent="0.3">
      <c r="A29" s="7"/>
      <c r="B29" s="7"/>
      <c r="C29" s="69"/>
      <c r="D29" s="117" t="s">
        <v>106</v>
      </c>
      <c r="E29" s="117" t="s">
        <v>61</v>
      </c>
      <c r="F29" s="117" t="s">
        <v>61</v>
      </c>
      <c r="G29" s="117" t="s">
        <v>61</v>
      </c>
      <c r="H29" s="117" t="s">
        <v>61</v>
      </c>
      <c r="I29" s="118" t="s">
        <v>61</v>
      </c>
      <c r="J29" s="96" t="s">
        <v>19</v>
      </c>
      <c r="K29" s="96"/>
      <c r="L29" s="52">
        <v>1</v>
      </c>
      <c r="M29" s="93"/>
      <c r="N29" s="94"/>
      <c r="O29" s="94"/>
      <c r="P29" s="94"/>
      <c r="Q29" s="95"/>
      <c r="R29" s="88" t="str">
        <f>IF(M29="","עדיין לא הקלדתם תשובה",IF(OR(M29=נתונים!B21,M29=נתונים!C21,M29=נתונים!D21,M29=נתונים!E21,M29=נתונים!F21),"תשובה נכונה! כל הכבוד!","תשובה לא נכונה"))</f>
        <v>עדיין לא הקלדתם תשובה</v>
      </c>
      <c r="S29" s="88"/>
      <c r="T29" s="78">
        <f>IF(M29="",0.001,IF(OR(M29=נתונים!B21,M29=נתונים!C21,M29=נתונים!D21,M29=נתונים!E21,M29=נתונים!F21),10,0))</f>
        <v>1E-3</v>
      </c>
      <c r="U29" s="77" t="str">
        <f>IF(M29="","0.001",IF(OR(M29=נתונים!B21,M29=נתונים!C21,M29=נתונים!D21,M29=נתונים!E21,M29=נתונים!F21),"נקודות",0))</f>
        <v>0.001</v>
      </c>
      <c r="V29" s="59" t="str">
        <f>IF(M29="","כתבו את התשובה",IF(OR(M29=נתונים!B21,M29=נתונים!C21,M29=נתונים!D21,M29=נתונים!E21,M29=נתונים!F21),נתונים!K21,"נסו שוב"))</f>
        <v>כתבו את התשובה</v>
      </c>
      <c r="W29" s="32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56.25" customHeight="1" x14ac:dyDescent="0.3">
      <c r="A30" s="7"/>
      <c r="B30" s="7"/>
      <c r="C30" s="69"/>
      <c r="D30" s="121" t="s">
        <v>107</v>
      </c>
      <c r="E30" s="119" t="s">
        <v>62</v>
      </c>
      <c r="F30" s="119" t="s">
        <v>62</v>
      </c>
      <c r="G30" s="119" t="s">
        <v>62</v>
      </c>
      <c r="H30" s="119" t="s">
        <v>62</v>
      </c>
      <c r="I30" s="120" t="s">
        <v>62</v>
      </c>
      <c r="J30" s="96" t="s">
        <v>20</v>
      </c>
      <c r="K30" s="96"/>
      <c r="L30" s="52">
        <v>2</v>
      </c>
      <c r="M30" s="93"/>
      <c r="N30" s="94"/>
      <c r="O30" s="94"/>
      <c r="P30" s="94"/>
      <c r="Q30" s="95"/>
      <c r="R30" s="88" t="str">
        <f>IF(M30="","עדיין לא הקלדתם תשובה",IF(OR(M30=נתונים!B22,M30=נתונים!C22,M30=נתונים!D22,M30=נתונים!E22,M30=נתונים!F22),"תשובה נכונה! כל הכבוד!","תשובה לא נכונה"))</f>
        <v>עדיין לא הקלדתם תשובה</v>
      </c>
      <c r="S30" s="88"/>
      <c r="T30" s="78">
        <f>IF(M30="",0.001,IF(OR(M30=נתונים!B22,M30=נתונים!C22,M30=נתונים!D22,M30=נתונים!E22,M30=נתונים!F22),10,0))</f>
        <v>1E-3</v>
      </c>
      <c r="U30" s="77" t="str">
        <f>IF(M30="","0.001",IF(OR(M30=נתונים!B22,M30=נתונים!C22,M30=נתונים!D22,M30=נתונים!E22,M30=נתונים!F22),"נקודות",0))</f>
        <v>0.001</v>
      </c>
      <c r="V30" s="59" t="str">
        <f>IF(M30="","כתבו את התשובה",IF(OR(M30=נתונים!B22,M30=נתונים!C22,M30=נתונים!D22,M30=נתונים!E22,M30=נתונים!F22),נתונים!K22,"נסו שוב"))</f>
        <v>כתבו את התשובה</v>
      </c>
      <c r="W30" s="32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s="5" customFormat="1" ht="56.25" customHeight="1" x14ac:dyDescent="0.3">
      <c r="A31" s="7"/>
      <c r="B31" s="7"/>
      <c r="C31" s="69"/>
      <c r="D31" s="117" t="s">
        <v>111</v>
      </c>
      <c r="E31" s="117" t="s">
        <v>63</v>
      </c>
      <c r="F31" s="117" t="s">
        <v>63</v>
      </c>
      <c r="G31" s="117" t="s">
        <v>63</v>
      </c>
      <c r="H31" s="117" t="s">
        <v>63</v>
      </c>
      <c r="I31" s="118" t="s">
        <v>63</v>
      </c>
      <c r="J31" s="96" t="s">
        <v>21</v>
      </c>
      <c r="K31" s="96"/>
      <c r="L31" s="52">
        <v>2</v>
      </c>
      <c r="M31" s="113"/>
      <c r="N31" s="114"/>
      <c r="O31" s="114"/>
      <c r="P31" s="114"/>
      <c r="Q31" s="115"/>
      <c r="R31" s="88" t="str">
        <f>IF(M31="","עדיין לא הקלדתם תשובה",IF(OR(M31=נתונים!B23,M31=נתונים!C23,M31=נתונים!D23,M31=נתונים!E23,M31=נתונים!F23),"תשובה נכונה! כל הכבוד!","תשובה לא נכונה"))</f>
        <v>עדיין לא הקלדתם תשובה</v>
      </c>
      <c r="S31" s="88"/>
      <c r="T31" s="78">
        <f>IF(M31="",0.001,IF(OR(M31=נתונים!B23,M31=נתונים!C23,M31=נתונים!D23,M31=נתונים!E23,M31=נתונים!F23),10,0))</f>
        <v>1E-3</v>
      </c>
      <c r="U31" s="77" t="str">
        <f>IF(M31="","0.001",IF(OR(M31=נתונים!B23,M31=נתונים!C23,M31=נתונים!D23,M31=נתונים!E23,M31=נתונים!F23),"נקודות",0))</f>
        <v>0.001</v>
      </c>
      <c r="V31" s="59" t="str">
        <f>IF(M31="","כתבו את התשובה",IF(OR(M31=נתונים!B23,M31=נתונים!C23,M31=נתונים!D23,M31=נתונים!E23,M31=נתונים!F23),נתונים!K23,"נסו שוב"))</f>
        <v>כתבו את התשובה</v>
      </c>
      <c r="W31" s="32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7"/>
    </row>
    <row r="32" spans="1:40" ht="9" customHeight="1" x14ac:dyDescent="0.25">
      <c r="E32" s="22"/>
      <c r="F32" s="22"/>
      <c r="G32" s="22"/>
      <c r="H32" s="22"/>
      <c r="I32" s="22"/>
      <c r="J32" s="19"/>
      <c r="K32" s="19"/>
      <c r="L32" s="53"/>
      <c r="M32" s="27"/>
      <c r="N32" s="27"/>
      <c r="O32" s="27"/>
      <c r="P32" s="27"/>
      <c r="Q32" s="27"/>
      <c r="R32" s="27"/>
      <c r="S32" s="33"/>
      <c r="T32" s="20"/>
      <c r="U32" s="21"/>
      <c r="V32" s="33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ht="55.5" customHeight="1" x14ac:dyDescent="0.25">
      <c r="E33" s="110"/>
      <c r="F33" s="110"/>
      <c r="G33" s="110"/>
      <c r="H33" s="110"/>
      <c r="I33" s="110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28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6" customFormat="1" ht="11.25" customHeight="1" x14ac:dyDescent="0.25"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29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8"/>
      <c r="U38" s="14"/>
      <c r="V38" s="17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3"/>
      <c r="K233" s="13"/>
      <c r="L233" s="14"/>
      <c r="M233" s="14"/>
      <c r="N233" s="14"/>
      <c r="O233" s="14"/>
      <c r="P233" s="14"/>
      <c r="Q233" s="14"/>
      <c r="R233" s="14"/>
      <c r="S233" s="14"/>
      <c r="T233" s="15"/>
      <c r="U233" s="14"/>
      <c r="V233" s="14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7"/>
      <c r="N234" s="37"/>
      <c r="O234" s="37"/>
      <c r="P234" s="37"/>
      <c r="Q234" s="37"/>
      <c r="R234" s="37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7"/>
      <c r="N235" s="37"/>
      <c r="O235" s="37"/>
      <c r="P235" s="37"/>
      <c r="Q235" s="37"/>
      <c r="R235" s="37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7"/>
      <c r="N236" s="37"/>
      <c r="O236" s="37"/>
      <c r="P236" s="37"/>
      <c r="Q236" s="37"/>
      <c r="R236" s="37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7"/>
      <c r="N237" s="37"/>
      <c r="O237" s="37"/>
      <c r="P237" s="37"/>
      <c r="Q237" s="37"/>
      <c r="R237" s="37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7"/>
      <c r="N238" s="37"/>
      <c r="O238" s="37"/>
      <c r="P238" s="37"/>
      <c r="Q238" s="37"/>
      <c r="R238" s="37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7"/>
      <c r="N239" s="37"/>
      <c r="O239" s="37"/>
      <c r="P239" s="37"/>
      <c r="Q239" s="37"/>
      <c r="R239" s="37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7"/>
      <c r="N240" s="37"/>
      <c r="O240" s="37"/>
      <c r="P240" s="37"/>
      <c r="Q240" s="37"/>
      <c r="R240" s="37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7"/>
      <c r="N241" s="37"/>
      <c r="O241" s="37"/>
      <c r="P241" s="37"/>
      <c r="Q241" s="37"/>
      <c r="R241" s="37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7"/>
      <c r="N242" s="37"/>
      <c r="O242" s="37"/>
      <c r="P242" s="37"/>
      <c r="Q242" s="37"/>
      <c r="R242" s="37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7"/>
      <c r="N243" s="37"/>
      <c r="O243" s="37"/>
      <c r="P243" s="37"/>
      <c r="Q243" s="37"/>
      <c r="R243" s="37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7"/>
      <c r="N244" s="37"/>
      <c r="O244" s="37"/>
      <c r="P244" s="37"/>
      <c r="Q244" s="37"/>
      <c r="R244" s="37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7"/>
      <c r="N245" s="37"/>
      <c r="O245" s="37"/>
      <c r="P245" s="37"/>
      <c r="Q245" s="37"/>
      <c r="R245" s="37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7"/>
      <c r="N246" s="37"/>
      <c r="O246" s="37"/>
      <c r="P246" s="37"/>
      <c r="Q246" s="37"/>
      <c r="R246" s="37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7"/>
      <c r="N247" s="37"/>
      <c r="O247" s="37"/>
      <c r="P247" s="37"/>
      <c r="Q247" s="37"/>
      <c r="R247" s="37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7"/>
      <c r="N248" s="37"/>
      <c r="O248" s="37"/>
      <c r="P248" s="37"/>
      <c r="Q248" s="37"/>
      <c r="R248" s="37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7"/>
      <c r="N249" s="37"/>
      <c r="O249" s="37"/>
      <c r="P249" s="37"/>
      <c r="Q249" s="37"/>
      <c r="R249" s="37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7"/>
      <c r="N250" s="37"/>
      <c r="O250" s="37"/>
      <c r="P250" s="37"/>
      <c r="Q250" s="37"/>
      <c r="R250" s="37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7"/>
      <c r="N251" s="37"/>
      <c r="O251" s="37"/>
      <c r="P251" s="37"/>
      <c r="Q251" s="37"/>
      <c r="R251" s="37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7"/>
      <c r="N252" s="37"/>
      <c r="O252" s="37"/>
      <c r="P252" s="37"/>
      <c r="Q252" s="37"/>
      <c r="R252" s="37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7"/>
      <c r="N253" s="37"/>
      <c r="O253" s="37"/>
      <c r="P253" s="37"/>
      <c r="Q253" s="37"/>
      <c r="R253" s="37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7"/>
      <c r="N254" s="37"/>
      <c r="O254" s="37"/>
      <c r="P254" s="37"/>
      <c r="Q254" s="37"/>
      <c r="R254" s="37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7"/>
      <c r="N255" s="37"/>
      <c r="O255" s="37"/>
      <c r="P255" s="37"/>
      <c r="Q255" s="37"/>
      <c r="R255" s="37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7"/>
      <c r="N256" s="37"/>
      <c r="O256" s="37"/>
      <c r="P256" s="37"/>
      <c r="Q256" s="37"/>
      <c r="R256" s="37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7"/>
      <c r="N257" s="37"/>
      <c r="O257" s="37"/>
      <c r="P257" s="37"/>
      <c r="Q257" s="37"/>
      <c r="R257" s="37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7"/>
      <c r="N258" s="37"/>
      <c r="O258" s="37"/>
      <c r="P258" s="37"/>
      <c r="Q258" s="37"/>
      <c r="R258" s="37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7"/>
      <c r="N259" s="37"/>
      <c r="O259" s="37"/>
      <c r="P259" s="37"/>
      <c r="Q259" s="37"/>
      <c r="R259" s="37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7"/>
      <c r="N260" s="37"/>
      <c r="O260" s="37"/>
      <c r="P260" s="37"/>
      <c r="Q260" s="37"/>
      <c r="R260" s="37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7"/>
      <c r="N261" s="37"/>
      <c r="O261" s="37"/>
      <c r="P261" s="37"/>
      <c r="Q261" s="37"/>
      <c r="R261" s="37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7"/>
      <c r="N262" s="37"/>
      <c r="O262" s="37"/>
      <c r="P262" s="37"/>
      <c r="Q262" s="37"/>
      <c r="R262" s="37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7"/>
      <c r="N263" s="37"/>
      <c r="O263" s="37"/>
      <c r="P263" s="37"/>
      <c r="Q263" s="37"/>
      <c r="R263" s="37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7"/>
      <c r="N264" s="37"/>
      <c r="O264" s="37"/>
      <c r="P264" s="37"/>
      <c r="Q264" s="37"/>
      <c r="R264" s="37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7"/>
      <c r="N265" s="37"/>
      <c r="O265" s="37"/>
      <c r="P265" s="37"/>
      <c r="Q265" s="37"/>
      <c r="R265" s="37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7"/>
      <c r="N266" s="37"/>
      <c r="O266" s="37"/>
      <c r="P266" s="37"/>
      <c r="Q266" s="37"/>
      <c r="R266" s="37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7"/>
      <c r="N267" s="37"/>
      <c r="O267" s="37"/>
      <c r="P267" s="37"/>
      <c r="Q267" s="37"/>
      <c r="R267" s="37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7"/>
      <c r="N268" s="37"/>
      <c r="O268" s="37"/>
      <c r="P268" s="37"/>
      <c r="Q268" s="37"/>
      <c r="R268" s="37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7"/>
      <c r="N269" s="37"/>
      <c r="O269" s="37"/>
      <c r="P269" s="37"/>
      <c r="Q269" s="37"/>
      <c r="R269" s="37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7"/>
      <c r="N270" s="37"/>
      <c r="O270" s="37"/>
      <c r="P270" s="37"/>
      <c r="Q270" s="37"/>
      <c r="R270" s="37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7"/>
      <c r="N271" s="37"/>
      <c r="O271" s="37"/>
      <c r="P271" s="37"/>
      <c r="Q271" s="37"/>
      <c r="R271" s="37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7"/>
      <c r="N272" s="37"/>
      <c r="O272" s="37"/>
      <c r="P272" s="37"/>
      <c r="Q272" s="37"/>
      <c r="R272" s="37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7"/>
      <c r="N273" s="37"/>
      <c r="O273" s="37"/>
      <c r="P273" s="37"/>
      <c r="Q273" s="37"/>
      <c r="R273" s="37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7"/>
      <c r="N274" s="37"/>
      <c r="O274" s="37"/>
      <c r="P274" s="37"/>
      <c r="Q274" s="37"/>
      <c r="R274" s="37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7"/>
      <c r="N275" s="37"/>
      <c r="O275" s="37"/>
      <c r="P275" s="37"/>
      <c r="Q275" s="37"/>
      <c r="R275" s="37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7"/>
      <c r="N276" s="37"/>
      <c r="O276" s="37"/>
      <c r="P276" s="37"/>
      <c r="Q276" s="37"/>
      <c r="R276" s="37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7"/>
      <c r="N277" s="37"/>
      <c r="O277" s="37"/>
      <c r="P277" s="37"/>
      <c r="Q277" s="37"/>
      <c r="R277" s="37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7"/>
      <c r="N278" s="37"/>
      <c r="O278" s="37"/>
      <c r="P278" s="37"/>
      <c r="Q278" s="37"/>
      <c r="R278" s="37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7"/>
      <c r="N279" s="37"/>
      <c r="O279" s="37"/>
      <c r="P279" s="37"/>
      <c r="Q279" s="37"/>
      <c r="R279" s="37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7"/>
      <c r="N280" s="37"/>
      <c r="O280" s="37"/>
      <c r="P280" s="37"/>
      <c r="Q280" s="37"/>
      <c r="R280" s="37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7"/>
      <c r="N281" s="37"/>
      <c r="O281" s="37"/>
      <c r="P281" s="37"/>
      <c r="Q281" s="37"/>
      <c r="R281" s="37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7"/>
      <c r="N282" s="37"/>
      <c r="O282" s="37"/>
      <c r="P282" s="37"/>
      <c r="Q282" s="37"/>
      <c r="R282" s="37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7"/>
      <c r="N283" s="37"/>
      <c r="O283" s="37"/>
      <c r="P283" s="37"/>
      <c r="Q283" s="37"/>
      <c r="R283" s="37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7"/>
      <c r="N284" s="37"/>
      <c r="O284" s="37"/>
      <c r="P284" s="37"/>
      <c r="Q284" s="37"/>
      <c r="R284" s="37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7"/>
      <c r="N285" s="37"/>
      <c r="O285" s="37"/>
      <c r="P285" s="37"/>
      <c r="Q285" s="37"/>
      <c r="R285" s="37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7"/>
      <c r="N286" s="37"/>
      <c r="O286" s="37"/>
      <c r="P286" s="37"/>
      <c r="Q286" s="37"/>
      <c r="R286" s="37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7"/>
      <c r="N287" s="37"/>
      <c r="O287" s="37"/>
      <c r="P287" s="37"/>
      <c r="Q287" s="37"/>
      <c r="R287" s="37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7"/>
      <c r="N288" s="37"/>
      <c r="O288" s="37"/>
      <c r="P288" s="37"/>
      <c r="Q288" s="37"/>
      <c r="R288" s="37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7"/>
      <c r="N289" s="37"/>
      <c r="O289" s="37"/>
      <c r="P289" s="37"/>
      <c r="Q289" s="37"/>
      <c r="R289" s="37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7"/>
      <c r="N290" s="37"/>
      <c r="O290" s="37"/>
      <c r="P290" s="37"/>
      <c r="Q290" s="37"/>
      <c r="R290" s="37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7"/>
      <c r="N291" s="37"/>
      <c r="O291" s="37"/>
      <c r="P291" s="37"/>
      <c r="Q291" s="37"/>
      <c r="R291" s="37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s="9" customFormat="1" ht="14.25" customHeight="1" x14ac:dyDescent="0.3">
      <c r="A292" s="10"/>
      <c r="B292" s="10"/>
      <c r="C292" s="10"/>
      <c r="D292" s="10"/>
      <c r="E292" s="12"/>
      <c r="F292" s="12"/>
      <c r="G292" s="12"/>
      <c r="H292" s="12"/>
      <c r="I292" s="12"/>
      <c r="J292" s="10"/>
      <c r="K292" s="10"/>
      <c r="L292" s="14"/>
      <c r="M292" s="37"/>
      <c r="N292" s="37"/>
      <c r="O292" s="37"/>
      <c r="P292" s="37"/>
      <c r="Q292" s="37"/>
      <c r="R292" s="37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56"/>
      <c r="M293" s="38"/>
      <c r="N293" s="38"/>
      <c r="O293" s="38"/>
      <c r="P293" s="38"/>
      <c r="Q293" s="38"/>
      <c r="R293" s="38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56"/>
      <c r="M294" s="38"/>
      <c r="N294" s="38"/>
      <c r="O294" s="38"/>
      <c r="P294" s="38"/>
      <c r="Q294" s="38"/>
      <c r="R294" s="38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56"/>
      <c r="M295" s="38"/>
      <c r="N295" s="38"/>
      <c r="O295" s="38"/>
      <c r="P295" s="38"/>
      <c r="Q295" s="38"/>
      <c r="R295" s="38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56"/>
      <c r="M296" s="38"/>
      <c r="N296" s="38"/>
      <c r="O296" s="38"/>
      <c r="P296" s="38"/>
      <c r="Q296" s="38"/>
      <c r="R296" s="38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56"/>
      <c r="M297" s="38"/>
      <c r="N297" s="38"/>
      <c r="O297" s="38"/>
      <c r="P297" s="38"/>
      <c r="Q297" s="38"/>
      <c r="R297" s="38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56"/>
      <c r="M298" s="38"/>
      <c r="N298" s="38"/>
      <c r="O298" s="38"/>
      <c r="P298" s="38"/>
      <c r="Q298" s="38"/>
      <c r="R298" s="38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56"/>
      <c r="M299" s="38"/>
      <c r="N299" s="38"/>
      <c r="O299" s="38"/>
      <c r="P299" s="38"/>
      <c r="Q299" s="38"/>
      <c r="R299" s="38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56"/>
      <c r="M300" s="38"/>
      <c r="N300" s="38"/>
      <c r="O300" s="38"/>
      <c r="P300" s="38"/>
      <c r="Q300" s="38"/>
      <c r="R300" s="38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56"/>
      <c r="M301" s="38"/>
      <c r="N301" s="38"/>
      <c r="O301" s="38"/>
      <c r="P301" s="38"/>
      <c r="Q301" s="38"/>
      <c r="R301" s="38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56"/>
      <c r="M302" s="38"/>
      <c r="N302" s="38"/>
      <c r="O302" s="38"/>
      <c r="P302" s="38"/>
      <c r="Q302" s="38"/>
      <c r="R302" s="38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56"/>
      <c r="M303" s="38"/>
      <c r="N303" s="38"/>
      <c r="O303" s="38"/>
      <c r="P303" s="38"/>
      <c r="Q303" s="38"/>
      <c r="R303" s="38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56"/>
      <c r="M304" s="38"/>
      <c r="N304" s="38"/>
      <c r="O304" s="38"/>
      <c r="P304" s="38"/>
      <c r="Q304" s="38"/>
      <c r="R304" s="38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56"/>
      <c r="M305" s="38"/>
      <c r="N305" s="38"/>
      <c r="O305" s="38"/>
      <c r="P305" s="38"/>
      <c r="Q305" s="38"/>
      <c r="R305" s="38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56"/>
      <c r="M306" s="38"/>
      <c r="N306" s="38"/>
      <c r="O306" s="38"/>
      <c r="P306" s="38"/>
      <c r="Q306" s="38"/>
      <c r="R306" s="38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56"/>
      <c r="M307" s="38"/>
      <c r="N307" s="38"/>
      <c r="O307" s="38"/>
      <c r="P307" s="38"/>
      <c r="Q307" s="38"/>
      <c r="R307" s="38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56"/>
      <c r="M308" s="38"/>
      <c r="N308" s="38"/>
      <c r="O308" s="38"/>
      <c r="P308" s="38"/>
      <c r="Q308" s="38"/>
      <c r="R308" s="38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56"/>
      <c r="M309" s="38"/>
      <c r="N309" s="38"/>
      <c r="O309" s="38"/>
      <c r="P309" s="38"/>
      <c r="Q309" s="38"/>
      <c r="R309" s="38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56"/>
      <c r="M310" s="38"/>
      <c r="N310" s="38"/>
      <c r="O310" s="38"/>
      <c r="P310" s="38"/>
      <c r="Q310" s="38"/>
      <c r="R310" s="38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56"/>
      <c r="M311" s="38"/>
      <c r="N311" s="38"/>
      <c r="O311" s="38"/>
      <c r="P311" s="38"/>
      <c r="Q311" s="38"/>
      <c r="R311" s="38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56"/>
      <c r="M312" s="38"/>
      <c r="N312" s="38"/>
      <c r="O312" s="38"/>
      <c r="P312" s="38"/>
      <c r="Q312" s="38"/>
      <c r="R312" s="38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56"/>
      <c r="M313" s="38"/>
      <c r="N313" s="38"/>
      <c r="O313" s="38"/>
      <c r="P313" s="38"/>
      <c r="Q313" s="38"/>
      <c r="R313" s="38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56"/>
      <c r="M314" s="38"/>
      <c r="N314" s="38"/>
      <c r="O314" s="38"/>
      <c r="P314" s="38"/>
      <c r="Q314" s="38"/>
      <c r="R314" s="38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56"/>
      <c r="M315" s="38"/>
      <c r="N315" s="38"/>
      <c r="O315" s="38"/>
      <c r="P315" s="38"/>
      <c r="Q315" s="38"/>
      <c r="R315" s="38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56"/>
      <c r="M316" s="38"/>
      <c r="N316" s="38"/>
      <c r="O316" s="38"/>
      <c r="P316" s="38"/>
      <c r="Q316" s="38"/>
      <c r="R316" s="38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56"/>
      <c r="M317" s="38"/>
      <c r="N317" s="38"/>
      <c r="O317" s="38"/>
      <c r="P317" s="38"/>
      <c r="Q317" s="38"/>
      <c r="R317" s="38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56"/>
      <c r="M318" s="38"/>
      <c r="N318" s="38"/>
      <c r="O318" s="38"/>
      <c r="P318" s="38"/>
      <c r="Q318" s="38"/>
      <c r="R318" s="38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56"/>
      <c r="M319" s="38"/>
      <c r="N319" s="38"/>
      <c r="O319" s="38"/>
      <c r="P319" s="38"/>
      <c r="Q319" s="38"/>
      <c r="R319" s="38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56"/>
      <c r="M320" s="38"/>
      <c r="N320" s="38"/>
      <c r="O320" s="38"/>
      <c r="P320" s="38"/>
      <c r="Q320" s="38"/>
      <c r="R320" s="38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56"/>
      <c r="M321" s="38"/>
      <c r="N321" s="38"/>
      <c r="O321" s="38"/>
      <c r="P321" s="38"/>
      <c r="Q321" s="38"/>
      <c r="R321" s="38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56"/>
      <c r="M322" s="38"/>
      <c r="N322" s="38"/>
      <c r="O322" s="38"/>
      <c r="P322" s="38"/>
      <c r="Q322" s="38"/>
      <c r="R322" s="38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56"/>
      <c r="M323" s="38"/>
      <c r="N323" s="38"/>
      <c r="O323" s="38"/>
      <c r="P323" s="38"/>
      <c r="Q323" s="38"/>
      <c r="R323" s="38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56"/>
      <c r="M324" s="38"/>
      <c r="N324" s="38"/>
      <c r="O324" s="38"/>
      <c r="P324" s="38"/>
      <c r="Q324" s="38"/>
      <c r="R324" s="38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56"/>
      <c r="M325" s="38"/>
      <c r="N325" s="38"/>
      <c r="O325" s="38"/>
      <c r="P325" s="38"/>
      <c r="Q325" s="38"/>
      <c r="R325" s="38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56"/>
      <c r="M326" s="38"/>
      <c r="N326" s="38"/>
      <c r="O326" s="38"/>
      <c r="P326" s="38"/>
      <c r="Q326" s="38"/>
      <c r="R326" s="38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56"/>
      <c r="M327" s="38"/>
      <c r="N327" s="38"/>
      <c r="O327" s="38"/>
      <c r="P327" s="38"/>
      <c r="Q327" s="38"/>
      <c r="R327" s="38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56"/>
      <c r="M328" s="38"/>
      <c r="N328" s="38"/>
      <c r="O328" s="38"/>
      <c r="P328" s="38"/>
      <c r="Q328" s="38"/>
      <c r="R328" s="38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56"/>
      <c r="M329" s="38"/>
      <c r="N329" s="38"/>
      <c r="O329" s="38"/>
      <c r="P329" s="38"/>
      <c r="Q329" s="38"/>
      <c r="R329" s="38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56"/>
      <c r="M330" s="38"/>
      <c r="N330" s="38"/>
      <c r="O330" s="38"/>
      <c r="P330" s="38"/>
      <c r="Q330" s="38"/>
      <c r="R330" s="38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56"/>
      <c r="M331" s="38"/>
      <c r="N331" s="38"/>
      <c r="O331" s="38"/>
      <c r="P331" s="38"/>
      <c r="Q331" s="38"/>
      <c r="R331" s="38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56"/>
      <c r="M332" s="38"/>
      <c r="N332" s="38"/>
      <c r="O332" s="38"/>
      <c r="P332" s="38"/>
      <c r="Q332" s="38"/>
      <c r="R332" s="38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56"/>
      <c r="M333" s="38"/>
      <c r="N333" s="38"/>
      <c r="O333" s="38"/>
      <c r="P333" s="38"/>
      <c r="Q333" s="38"/>
      <c r="R333" s="38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56"/>
      <c r="M334" s="38"/>
      <c r="N334" s="38"/>
      <c r="O334" s="38"/>
      <c r="P334" s="38"/>
      <c r="Q334" s="38"/>
      <c r="R334" s="38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56"/>
      <c r="M335" s="38"/>
      <c r="N335" s="38"/>
      <c r="O335" s="38"/>
      <c r="P335" s="38"/>
      <c r="Q335" s="38"/>
      <c r="R335" s="38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56"/>
      <c r="M336" s="38"/>
      <c r="N336" s="38"/>
      <c r="O336" s="38"/>
      <c r="P336" s="38"/>
      <c r="Q336" s="38"/>
      <c r="R336" s="38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56"/>
      <c r="M337" s="38"/>
      <c r="N337" s="38"/>
      <c r="O337" s="38"/>
      <c r="P337" s="38"/>
      <c r="Q337" s="38"/>
      <c r="R337" s="38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56"/>
      <c r="M338" s="38"/>
      <c r="N338" s="38"/>
      <c r="O338" s="38"/>
      <c r="P338" s="38"/>
      <c r="Q338" s="38"/>
      <c r="R338" s="38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56"/>
      <c r="M339" s="38"/>
      <c r="N339" s="38"/>
      <c r="O339" s="38"/>
      <c r="P339" s="38"/>
      <c r="Q339" s="38"/>
      <c r="R339" s="38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56"/>
      <c r="M340" s="38"/>
      <c r="N340" s="38"/>
      <c r="O340" s="38"/>
      <c r="P340" s="38"/>
      <c r="Q340" s="38"/>
      <c r="R340" s="38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3">
      <c r="A341" s="3"/>
      <c r="B341" s="3"/>
      <c r="C341" s="3"/>
      <c r="D341" s="3"/>
      <c r="E341" s="4"/>
      <c r="F341" s="4"/>
      <c r="G341" s="4"/>
      <c r="H341" s="4"/>
      <c r="I341" s="4"/>
      <c r="J341" s="3"/>
      <c r="K341" s="3"/>
      <c r="L341" s="56"/>
      <c r="M341" s="38"/>
      <c r="N341" s="38"/>
      <c r="O341" s="38"/>
      <c r="P341" s="38"/>
      <c r="Q341" s="38"/>
      <c r="R341" s="38"/>
      <c r="S341" s="3"/>
      <c r="T341" s="3"/>
      <c r="U341" s="3"/>
      <c r="V341" s="3"/>
      <c r="W341" s="3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3"/>
    </row>
    <row r="342" spans="1:40" ht="14.25" customHeight="1" x14ac:dyDescent="0.25">
      <c r="J342" s="24"/>
      <c r="K342" s="24"/>
      <c r="L342" s="54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4"/>
      <c r="K343" s="24"/>
      <c r="L343" s="54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4"/>
      <c r="K344" s="24"/>
      <c r="L344" s="54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4"/>
      <c r="K345" s="24"/>
      <c r="L345" s="54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4"/>
      <c r="K346" s="24"/>
      <c r="L346" s="54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4"/>
      <c r="K347" s="24"/>
      <c r="L347" s="54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4"/>
      <c r="K348" s="24"/>
      <c r="L348" s="54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4"/>
      <c r="K349" s="24"/>
      <c r="L349" s="54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4"/>
      <c r="K350" s="24"/>
      <c r="L350" s="54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4"/>
      <c r="K351" s="24"/>
      <c r="L351" s="54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4"/>
      <c r="K352" s="24"/>
      <c r="L352" s="54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4"/>
      <c r="K353" s="24"/>
      <c r="L353" s="54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4"/>
      <c r="K354" s="24"/>
      <c r="L354" s="54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4"/>
      <c r="K355" s="24"/>
      <c r="L355" s="54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4"/>
      <c r="K356" s="24"/>
      <c r="L356" s="54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4"/>
      <c r="K357" s="24"/>
      <c r="L357" s="54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4"/>
      <c r="K358" s="24"/>
      <c r="L358" s="54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4"/>
      <c r="K359" s="24"/>
      <c r="L359" s="54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4"/>
      <c r="K360" s="24"/>
      <c r="L360" s="54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4"/>
      <c r="K361" s="24"/>
      <c r="L361" s="54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4"/>
      <c r="K362" s="24"/>
      <c r="L362" s="54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4"/>
      <c r="K363" s="24"/>
      <c r="L363" s="54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4"/>
      <c r="K364" s="24"/>
      <c r="L364" s="54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4"/>
      <c r="K365" s="24"/>
      <c r="L365" s="54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4"/>
      <c r="K366" s="24"/>
      <c r="L366" s="54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4"/>
      <c r="K367" s="24"/>
      <c r="L367" s="54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4"/>
      <c r="K368" s="24"/>
      <c r="L368" s="54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4"/>
      <c r="K369" s="24"/>
      <c r="L369" s="54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4"/>
      <c r="K370" s="24"/>
      <c r="L370" s="54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4"/>
      <c r="K371" s="24"/>
      <c r="L371" s="54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4"/>
      <c r="K372" s="24"/>
      <c r="L372" s="54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4"/>
      <c r="K373" s="24"/>
      <c r="L373" s="54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4"/>
      <c r="K374" s="24"/>
      <c r="L374" s="54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4"/>
      <c r="K375" s="24"/>
      <c r="L375" s="54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4"/>
      <c r="K376" s="24"/>
      <c r="L376" s="54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4"/>
      <c r="K377" s="24"/>
      <c r="L377" s="54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4"/>
      <c r="K378" s="24"/>
      <c r="L378" s="54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4"/>
      <c r="K379" s="24"/>
      <c r="L379" s="54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4"/>
      <c r="K380" s="24"/>
      <c r="L380" s="54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4"/>
      <c r="K381" s="24"/>
      <c r="L381" s="54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4"/>
      <c r="K382" s="24"/>
      <c r="L382" s="54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4"/>
      <c r="K383" s="24"/>
      <c r="L383" s="54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4"/>
      <c r="K384" s="24"/>
      <c r="L384" s="54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4"/>
      <c r="K385" s="24"/>
      <c r="L385" s="54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4"/>
      <c r="K386" s="24"/>
      <c r="L386" s="54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4"/>
      <c r="K387" s="24"/>
      <c r="L387" s="54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4"/>
      <c r="K388" s="24"/>
      <c r="L388" s="54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4"/>
      <c r="K389" s="24"/>
      <c r="L389" s="54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4"/>
      <c r="K390" s="24"/>
      <c r="L390" s="54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4"/>
      <c r="K391" s="24"/>
      <c r="L391" s="54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4"/>
      <c r="K392" s="24"/>
      <c r="L392" s="54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4"/>
      <c r="K393" s="24"/>
      <c r="L393" s="54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4"/>
      <c r="K394" s="24"/>
      <c r="L394" s="54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4"/>
      <c r="K395" s="24"/>
      <c r="L395" s="54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4"/>
      <c r="K396" s="24"/>
      <c r="L396" s="54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4"/>
      <c r="K397" s="24"/>
      <c r="L397" s="54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4"/>
      <c r="K398" s="24"/>
      <c r="L398" s="54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4"/>
      <c r="K399" s="24"/>
      <c r="L399" s="54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4"/>
      <c r="K400" s="24"/>
      <c r="L400" s="54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4"/>
      <c r="K401" s="24"/>
      <c r="L401" s="54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4"/>
      <c r="K402" s="24"/>
      <c r="L402" s="54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4"/>
      <c r="K403" s="24"/>
      <c r="L403" s="54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4"/>
      <c r="K404" s="24"/>
      <c r="L404" s="54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4"/>
      <c r="K405" s="24"/>
      <c r="L405" s="54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4"/>
      <c r="K406" s="24"/>
      <c r="L406" s="54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4"/>
      <c r="K407" s="24"/>
      <c r="L407" s="54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4"/>
      <c r="K408" s="24"/>
      <c r="L408" s="54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4"/>
      <c r="K409" s="24"/>
      <c r="L409" s="54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4"/>
      <c r="K410" s="24"/>
      <c r="L410" s="54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4"/>
      <c r="K411" s="24"/>
      <c r="L411" s="54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4"/>
      <c r="K412" s="24"/>
      <c r="L412" s="54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4"/>
      <c r="K413" s="24"/>
      <c r="L413" s="54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4"/>
      <c r="K414" s="24"/>
      <c r="L414" s="54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4"/>
      <c r="K415" s="24"/>
      <c r="L415" s="54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4"/>
      <c r="K416" s="24"/>
      <c r="L416" s="54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4"/>
      <c r="K417" s="24"/>
      <c r="L417" s="54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4"/>
      <c r="K418" s="24"/>
      <c r="L418" s="54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4"/>
      <c r="K419" s="24"/>
      <c r="L419" s="54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4"/>
      <c r="K420" s="24"/>
      <c r="L420" s="54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4"/>
      <c r="K421" s="24"/>
      <c r="L421" s="54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4"/>
      <c r="K422" s="24"/>
      <c r="L422" s="54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4"/>
      <c r="K423" s="24"/>
      <c r="L423" s="54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4"/>
      <c r="K424" s="24"/>
      <c r="L424" s="54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4"/>
      <c r="K425" s="24"/>
      <c r="L425" s="54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4"/>
      <c r="K426" s="24"/>
      <c r="L426" s="54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4"/>
      <c r="K427" s="24"/>
      <c r="L427" s="54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4"/>
      <c r="K428" s="24"/>
      <c r="L428" s="54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4"/>
      <c r="K429" s="24"/>
      <c r="L429" s="54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4"/>
      <c r="K430" s="24"/>
      <c r="L430" s="54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4"/>
      <c r="K431" s="24"/>
      <c r="L431" s="54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4"/>
      <c r="K432" s="24"/>
      <c r="L432" s="54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4"/>
      <c r="K433" s="24"/>
      <c r="L433" s="54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4"/>
      <c r="K434" s="24"/>
      <c r="L434" s="54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4"/>
      <c r="K435" s="24"/>
      <c r="L435" s="54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4"/>
      <c r="K436" s="24"/>
      <c r="L436" s="54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4"/>
      <c r="K437" s="24"/>
      <c r="L437" s="54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4"/>
      <c r="K438" s="24"/>
      <c r="L438" s="54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4"/>
      <c r="K439" s="24"/>
      <c r="L439" s="54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4"/>
      <c r="K440" s="24"/>
      <c r="L440" s="54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4"/>
      <c r="K441" s="24"/>
      <c r="L441" s="54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4"/>
      <c r="K442" s="24"/>
      <c r="L442" s="54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4"/>
      <c r="K443" s="24"/>
      <c r="L443" s="54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4"/>
      <c r="K444" s="24"/>
      <c r="L444" s="54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4"/>
      <c r="K445" s="24"/>
      <c r="L445" s="54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4"/>
      <c r="K446" s="24"/>
      <c r="L446" s="54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4"/>
      <c r="K447" s="24"/>
      <c r="L447" s="54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4"/>
      <c r="K448" s="24"/>
      <c r="L448" s="54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4"/>
      <c r="K449" s="24"/>
      <c r="L449" s="54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4"/>
      <c r="K450" s="24"/>
      <c r="L450" s="54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4"/>
      <c r="K451" s="24"/>
      <c r="L451" s="54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4"/>
      <c r="K452" s="24"/>
      <c r="L452" s="54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4"/>
      <c r="K453" s="24"/>
      <c r="L453" s="54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4"/>
      <c r="K454" s="24"/>
      <c r="L454" s="54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4"/>
      <c r="K455" s="24"/>
      <c r="L455" s="54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4"/>
      <c r="K456" s="24"/>
      <c r="L456" s="54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4"/>
      <c r="K457" s="24"/>
      <c r="L457" s="54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4"/>
      <c r="K458" s="24"/>
      <c r="L458" s="54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4"/>
      <c r="K459" s="24"/>
      <c r="L459" s="54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4"/>
      <c r="K460" s="24"/>
      <c r="L460" s="54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4"/>
      <c r="K461" s="24"/>
      <c r="L461" s="54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4"/>
      <c r="K462" s="24"/>
      <c r="L462" s="54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4"/>
      <c r="K463" s="24"/>
      <c r="L463" s="54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4"/>
      <c r="K464" s="24"/>
      <c r="L464" s="54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4"/>
      <c r="K465" s="24"/>
      <c r="L465" s="54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4"/>
      <c r="K466" s="24"/>
      <c r="L466" s="54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4"/>
      <c r="K467" s="24"/>
      <c r="L467" s="54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4"/>
      <c r="K468" s="24"/>
      <c r="L468" s="54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4"/>
      <c r="K469" s="24"/>
      <c r="L469" s="54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4"/>
      <c r="K470" s="24"/>
      <c r="L470" s="54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4"/>
      <c r="K471" s="24"/>
      <c r="L471" s="54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4"/>
      <c r="K472" s="24"/>
      <c r="L472" s="54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4"/>
      <c r="K473" s="24"/>
      <c r="L473" s="54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4"/>
      <c r="K474" s="24"/>
      <c r="L474" s="54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4"/>
      <c r="K475" s="24"/>
      <c r="L475" s="54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4"/>
      <c r="K476" s="24"/>
      <c r="L476" s="54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4"/>
      <c r="K477" s="24"/>
      <c r="L477" s="54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4"/>
      <c r="K478" s="24"/>
      <c r="L478" s="54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4"/>
      <c r="K479" s="24"/>
      <c r="L479" s="54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4"/>
      <c r="K480" s="24"/>
      <c r="L480" s="54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4"/>
      <c r="K481" s="24"/>
      <c r="L481" s="54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4"/>
      <c r="K482" s="24"/>
      <c r="L482" s="54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4"/>
      <c r="K483" s="24"/>
      <c r="L483" s="54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4"/>
      <c r="K484" s="24"/>
      <c r="L484" s="54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4"/>
      <c r="K485" s="24"/>
      <c r="L485" s="54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4"/>
      <c r="K486" s="24"/>
      <c r="L486" s="54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4"/>
      <c r="K487" s="24"/>
      <c r="L487" s="54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4"/>
      <c r="K488" s="24"/>
      <c r="L488" s="54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4"/>
      <c r="K489" s="24"/>
      <c r="L489" s="54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4"/>
      <c r="K490" s="24"/>
      <c r="L490" s="54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4"/>
      <c r="K491" s="24"/>
      <c r="L491" s="54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4"/>
      <c r="K492" s="24"/>
      <c r="L492" s="54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4"/>
      <c r="K493" s="24"/>
      <c r="L493" s="54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4"/>
      <c r="K494" s="24"/>
      <c r="L494" s="54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4"/>
      <c r="K495" s="24"/>
      <c r="L495" s="54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4"/>
      <c r="K496" s="24"/>
      <c r="L496" s="54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4"/>
      <c r="K497" s="24"/>
      <c r="L497" s="54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4"/>
      <c r="K498" s="24"/>
      <c r="L498" s="54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4"/>
      <c r="K499" s="24"/>
      <c r="L499" s="54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4"/>
      <c r="K500" s="24"/>
      <c r="L500" s="54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4"/>
      <c r="K501" s="24"/>
      <c r="L501" s="54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4"/>
      <c r="K502" s="24"/>
      <c r="L502" s="54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4"/>
      <c r="K503" s="24"/>
      <c r="L503" s="54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4"/>
      <c r="K504" s="24"/>
      <c r="L504" s="54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4"/>
      <c r="K505" s="24"/>
      <c r="L505" s="54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4"/>
      <c r="K506" s="24"/>
      <c r="L506" s="54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4"/>
      <c r="K507" s="24"/>
      <c r="L507" s="54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4"/>
      <c r="K508" s="24"/>
      <c r="L508" s="54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4"/>
      <c r="K509" s="24"/>
      <c r="L509" s="54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4"/>
      <c r="K510" s="24"/>
      <c r="L510" s="54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4"/>
      <c r="K511" s="24"/>
      <c r="L511" s="54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4"/>
      <c r="K512" s="24"/>
      <c r="L512" s="54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4"/>
      <c r="K513" s="24"/>
      <c r="L513" s="54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4"/>
      <c r="K514" s="24"/>
      <c r="L514" s="54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4"/>
      <c r="K515" s="24"/>
      <c r="L515" s="54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4"/>
      <c r="K516" s="24"/>
      <c r="L516" s="54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4"/>
      <c r="K517" s="24"/>
      <c r="L517" s="54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4"/>
      <c r="K518" s="24"/>
      <c r="L518" s="54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4"/>
      <c r="K519" s="24"/>
      <c r="L519" s="54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4"/>
      <c r="K520" s="24"/>
      <c r="L520" s="54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4"/>
      <c r="K521" s="24"/>
      <c r="L521" s="54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4"/>
      <c r="K522" s="24"/>
      <c r="L522" s="54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4"/>
      <c r="K523" s="24"/>
      <c r="L523" s="54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4"/>
      <c r="K524" s="24"/>
      <c r="L524" s="54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4"/>
      <c r="K525" s="24"/>
      <c r="L525" s="54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4"/>
      <c r="K526" s="24"/>
      <c r="L526" s="54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4"/>
      <c r="K527" s="24"/>
      <c r="L527" s="54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4"/>
      <c r="K528" s="24"/>
      <c r="L528" s="54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4"/>
      <c r="K529" s="24"/>
      <c r="L529" s="54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4"/>
      <c r="K530" s="24"/>
      <c r="L530" s="54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4"/>
      <c r="K531" s="24"/>
      <c r="L531" s="54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4"/>
      <c r="K532" s="24"/>
      <c r="L532" s="54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4"/>
      <c r="K533" s="24"/>
      <c r="L533" s="54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4"/>
      <c r="K534" s="24"/>
      <c r="L534" s="54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4"/>
      <c r="K535" s="24"/>
      <c r="L535" s="54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4"/>
      <c r="K536" s="24"/>
      <c r="L536" s="54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4"/>
      <c r="K537" s="24"/>
      <c r="L537" s="54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4"/>
      <c r="K538" s="24"/>
      <c r="L538" s="54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4"/>
      <c r="K539" s="24"/>
      <c r="L539" s="54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4"/>
      <c r="K540" s="24"/>
      <c r="L540" s="54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4"/>
      <c r="K541" s="24"/>
      <c r="L541" s="54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4"/>
      <c r="K542" s="24"/>
      <c r="L542" s="54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4"/>
      <c r="K543" s="24"/>
      <c r="L543" s="54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4"/>
      <c r="K544" s="24"/>
      <c r="L544" s="54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4"/>
      <c r="K545" s="24"/>
      <c r="L545" s="54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4"/>
      <c r="K546" s="24"/>
      <c r="L546" s="54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4"/>
      <c r="K547" s="24"/>
      <c r="L547" s="54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4"/>
      <c r="K548" s="24"/>
      <c r="L548" s="54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4"/>
      <c r="K549" s="24"/>
      <c r="L549" s="54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4"/>
      <c r="K550" s="24"/>
      <c r="L550" s="54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4"/>
      <c r="K551" s="24"/>
      <c r="L551" s="54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4"/>
      <c r="K552" s="24"/>
      <c r="L552" s="54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4"/>
      <c r="K553" s="24"/>
      <c r="L553" s="54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4"/>
      <c r="K554" s="24"/>
      <c r="L554" s="54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4"/>
      <c r="K555" s="24"/>
      <c r="L555" s="54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4"/>
      <c r="K556" s="24"/>
      <c r="L556" s="54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4"/>
      <c r="K557" s="24"/>
      <c r="L557" s="54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4"/>
      <c r="K558" s="24"/>
      <c r="L558" s="54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4"/>
      <c r="K559" s="24"/>
      <c r="L559" s="54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4"/>
      <c r="K560" s="24"/>
      <c r="L560" s="54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4"/>
      <c r="K561" s="24"/>
      <c r="L561" s="54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4"/>
      <c r="K562" s="24"/>
      <c r="L562" s="54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4"/>
      <c r="K563" s="24"/>
      <c r="L563" s="54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4"/>
      <c r="K564" s="24"/>
      <c r="L564" s="54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4"/>
      <c r="K565" s="24"/>
      <c r="L565" s="54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4"/>
      <c r="K566" s="24"/>
      <c r="L566" s="54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4"/>
      <c r="K567" s="24"/>
      <c r="L567" s="54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4"/>
      <c r="K568" s="24"/>
      <c r="L568" s="54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4"/>
      <c r="K569" s="24"/>
      <c r="L569" s="54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4"/>
      <c r="K570" s="24"/>
      <c r="L570" s="54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4"/>
      <c r="K571" s="24"/>
      <c r="L571" s="54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4"/>
      <c r="K572" s="24"/>
      <c r="L572" s="54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4"/>
      <c r="K573" s="24"/>
      <c r="L573" s="54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4"/>
      <c r="K574" s="24"/>
      <c r="L574" s="54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4"/>
      <c r="K575" s="24"/>
      <c r="L575" s="54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4"/>
      <c r="K576" s="24"/>
      <c r="L576" s="54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4"/>
      <c r="K577" s="24"/>
      <c r="L577" s="54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4"/>
      <c r="K578" s="24"/>
      <c r="L578" s="54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4"/>
      <c r="K579" s="24"/>
      <c r="L579" s="54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4"/>
      <c r="K580" s="24"/>
      <c r="L580" s="54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4"/>
      <c r="K581" s="24"/>
      <c r="L581" s="54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4"/>
      <c r="K582" s="24"/>
      <c r="L582" s="54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4"/>
      <c r="K583" s="24"/>
      <c r="L583" s="54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4"/>
      <c r="K584" s="24"/>
      <c r="L584" s="54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4"/>
      <c r="K585" s="24"/>
      <c r="L585" s="54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4"/>
      <c r="K586" s="24"/>
      <c r="L586" s="54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4"/>
      <c r="K587" s="24"/>
      <c r="L587" s="54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4"/>
      <c r="K588" s="24"/>
      <c r="L588" s="54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4"/>
      <c r="K589" s="24"/>
      <c r="L589" s="54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4"/>
      <c r="K590" s="24"/>
      <c r="L590" s="54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4"/>
      <c r="K591" s="24"/>
      <c r="L591" s="54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4"/>
      <c r="K592" s="24"/>
      <c r="L592" s="54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4"/>
      <c r="K593" s="24"/>
      <c r="L593" s="54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4"/>
      <c r="K594" s="24"/>
      <c r="L594" s="54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4"/>
      <c r="K595" s="24"/>
      <c r="L595" s="54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4"/>
      <c r="K596" s="24"/>
      <c r="L596" s="54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4"/>
      <c r="K597" s="24"/>
      <c r="L597" s="54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4"/>
      <c r="K598" s="24"/>
      <c r="L598" s="54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4"/>
      <c r="K599" s="24"/>
      <c r="L599" s="54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4"/>
      <c r="K600" s="24"/>
      <c r="L600" s="54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4"/>
      <c r="K601" s="24"/>
      <c r="L601" s="54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4"/>
      <c r="K602" s="24"/>
      <c r="L602" s="54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4"/>
      <c r="K603" s="24"/>
      <c r="L603" s="54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4"/>
      <c r="K604" s="24"/>
      <c r="L604" s="54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4"/>
      <c r="K605" s="24"/>
      <c r="L605" s="54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4"/>
      <c r="K606" s="24"/>
      <c r="L606" s="54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4"/>
      <c r="K607" s="24"/>
      <c r="L607" s="54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4"/>
      <c r="K608" s="24"/>
      <c r="L608" s="54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4"/>
      <c r="K609" s="24"/>
      <c r="L609" s="54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4"/>
      <c r="K610" s="24"/>
      <c r="L610" s="54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4"/>
      <c r="K611" s="24"/>
      <c r="L611" s="54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4"/>
      <c r="K612" s="24"/>
      <c r="L612" s="54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4"/>
      <c r="K613" s="24"/>
      <c r="L613" s="54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4"/>
      <c r="K614" s="24"/>
      <c r="L614" s="54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4"/>
      <c r="K615" s="24"/>
      <c r="L615" s="54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4"/>
      <c r="K616" s="24"/>
      <c r="L616" s="54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4"/>
      <c r="K617" s="24"/>
      <c r="L617" s="54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4"/>
      <c r="K618" s="24"/>
      <c r="L618" s="54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4"/>
      <c r="K619" s="24"/>
      <c r="L619" s="54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4"/>
      <c r="K620" s="24"/>
      <c r="L620" s="54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4"/>
      <c r="K621" s="24"/>
      <c r="L621" s="54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4"/>
      <c r="K622" s="24"/>
      <c r="L622" s="54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4"/>
      <c r="K623" s="24"/>
      <c r="L623" s="54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4"/>
      <c r="K624" s="24"/>
      <c r="L624" s="54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4"/>
      <c r="K625" s="24"/>
      <c r="L625" s="54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4"/>
      <c r="K626" s="24"/>
      <c r="L626" s="54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4"/>
      <c r="K627" s="24"/>
      <c r="L627" s="54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4"/>
      <c r="K628" s="24"/>
      <c r="L628" s="54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4"/>
      <c r="K629" s="24"/>
      <c r="L629" s="54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4"/>
      <c r="K630" s="24"/>
      <c r="L630" s="54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4"/>
      <c r="K631" s="24"/>
      <c r="L631" s="54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4"/>
      <c r="K632" s="24"/>
      <c r="L632" s="54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4"/>
      <c r="K633" s="24"/>
      <c r="L633" s="54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4"/>
      <c r="K634" s="24"/>
      <c r="L634" s="54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4"/>
      <c r="K635" s="24"/>
      <c r="L635" s="54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4"/>
      <c r="K636" s="24"/>
      <c r="L636" s="54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4"/>
      <c r="K637" s="24"/>
      <c r="L637" s="54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4"/>
      <c r="K638" s="24"/>
      <c r="L638" s="54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4"/>
      <c r="K639" s="24"/>
      <c r="L639" s="54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4"/>
      <c r="K640" s="24"/>
      <c r="L640" s="54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4"/>
      <c r="K641" s="24"/>
      <c r="L641" s="54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4"/>
      <c r="K642" s="24"/>
      <c r="L642" s="54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4"/>
      <c r="K643" s="24"/>
      <c r="L643" s="54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4"/>
      <c r="K644" s="24"/>
      <c r="L644" s="54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4"/>
      <c r="K645" s="24"/>
      <c r="L645" s="54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4"/>
      <c r="K646" s="24"/>
      <c r="L646" s="54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4"/>
      <c r="K647" s="24"/>
      <c r="L647" s="54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4"/>
      <c r="K648" s="24"/>
      <c r="L648" s="54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4"/>
      <c r="K649" s="24"/>
      <c r="L649" s="54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4"/>
      <c r="K650" s="24"/>
      <c r="L650" s="54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4"/>
      <c r="K651" s="24"/>
      <c r="L651" s="54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4"/>
      <c r="K652" s="24"/>
      <c r="L652" s="54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4"/>
      <c r="K653" s="24"/>
      <c r="L653" s="54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4"/>
      <c r="K654" s="24"/>
      <c r="L654" s="54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4"/>
      <c r="K655" s="24"/>
      <c r="L655" s="54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4"/>
      <c r="K656" s="24"/>
      <c r="L656" s="54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4"/>
      <c r="K657" s="24"/>
      <c r="L657" s="54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4"/>
      <c r="K658" s="24"/>
      <c r="L658" s="54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4"/>
      <c r="K659" s="24"/>
      <c r="L659" s="54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4"/>
      <c r="K660" s="24"/>
      <c r="L660" s="54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4"/>
      <c r="K661" s="24"/>
      <c r="L661" s="54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4"/>
      <c r="K662" s="24"/>
      <c r="L662" s="54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4"/>
      <c r="K663" s="24"/>
      <c r="L663" s="54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4"/>
      <c r="K664" s="24"/>
      <c r="L664" s="54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4"/>
      <c r="K665" s="24"/>
      <c r="L665" s="54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4"/>
      <c r="K666" s="24"/>
      <c r="L666" s="54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4"/>
      <c r="K667" s="24"/>
      <c r="L667" s="54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4"/>
      <c r="K668" s="24"/>
      <c r="L668" s="54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4"/>
      <c r="K669" s="24"/>
      <c r="L669" s="54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4"/>
      <c r="K670" s="24"/>
      <c r="L670" s="54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4"/>
      <c r="K671" s="24"/>
      <c r="L671" s="54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4"/>
      <c r="K672" s="24"/>
      <c r="L672" s="54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4"/>
      <c r="K673" s="24"/>
      <c r="L673" s="54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4"/>
      <c r="K674" s="24"/>
      <c r="L674" s="54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4"/>
      <c r="K675" s="24"/>
      <c r="L675" s="54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4"/>
      <c r="K676" s="24"/>
      <c r="L676" s="54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4"/>
      <c r="K677" s="24"/>
      <c r="L677" s="54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4"/>
      <c r="K678" s="24"/>
      <c r="L678" s="54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4"/>
      <c r="K679" s="24"/>
      <c r="L679" s="54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4"/>
      <c r="K680" s="24"/>
      <c r="L680" s="54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4"/>
      <c r="K681" s="24"/>
      <c r="L681" s="54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4"/>
      <c r="K682" s="24"/>
      <c r="L682" s="54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4"/>
      <c r="K683" s="24"/>
      <c r="L683" s="54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4"/>
      <c r="K684" s="24"/>
      <c r="L684" s="54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4"/>
      <c r="K685" s="24"/>
      <c r="L685" s="54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4"/>
      <c r="K686" s="24"/>
      <c r="L686" s="54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4"/>
      <c r="K687" s="24"/>
      <c r="L687" s="54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4"/>
      <c r="K688" s="24"/>
      <c r="L688" s="54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4"/>
      <c r="K689" s="24"/>
      <c r="L689" s="54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4"/>
      <c r="K690" s="24"/>
      <c r="L690" s="54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4"/>
      <c r="K691" s="24"/>
      <c r="L691" s="54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4"/>
      <c r="K692" s="24"/>
      <c r="L692" s="54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4"/>
      <c r="K693" s="24"/>
      <c r="L693" s="54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4"/>
      <c r="K694" s="24"/>
      <c r="L694" s="54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4"/>
      <c r="K695" s="24"/>
      <c r="L695" s="54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4"/>
      <c r="K696" s="24"/>
      <c r="L696" s="54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4"/>
      <c r="K697" s="24"/>
      <c r="L697" s="54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4"/>
      <c r="K698" s="24"/>
      <c r="L698" s="54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4"/>
      <c r="K699" s="24"/>
      <c r="L699" s="54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4"/>
      <c r="K700" s="24"/>
      <c r="L700" s="54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4"/>
      <c r="K701" s="24"/>
      <c r="L701" s="54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4"/>
      <c r="K702" s="24"/>
      <c r="L702" s="54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4"/>
      <c r="K703" s="24"/>
      <c r="L703" s="54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4"/>
      <c r="K704" s="24"/>
      <c r="L704" s="54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4"/>
      <c r="K705" s="24"/>
      <c r="L705" s="54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4"/>
      <c r="K706" s="24"/>
      <c r="L706" s="54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4"/>
      <c r="K707" s="24"/>
      <c r="L707" s="54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4"/>
      <c r="K708" s="24"/>
      <c r="L708" s="54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4"/>
      <c r="K709" s="24"/>
      <c r="L709" s="54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4"/>
      <c r="K710" s="24"/>
      <c r="L710" s="54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4"/>
      <c r="K711" s="24"/>
      <c r="L711" s="54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4"/>
      <c r="K712" s="24"/>
      <c r="L712" s="54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4"/>
      <c r="K713" s="24"/>
      <c r="L713" s="54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4"/>
      <c r="K714" s="24"/>
      <c r="L714" s="54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4"/>
      <c r="K715" s="24"/>
      <c r="L715" s="54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4"/>
      <c r="K716" s="24"/>
      <c r="L716" s="54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4"/>
      <c r="K717" s="24"/>
      <c r="L717" s="54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4"/>
      <c r="K718" s="24"/>
      <c r="L718" s="54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4"/>
      <c r="K719" s="24"/>
      <c r="L719" s="54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4"/>
      <c r="K720" s="24"/>
      <c r="L720" s="54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4"/>
      <c r="K721" s="24"/>
      <c r="L721" s="54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4"/>
      <c r="K722" s="24"/>
      <c r="L722" s="54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4"/>
      <c r="K723" s="24"/>
      <c r="L723" s="54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4"/>
      <c r="K724" s="24"/>
      <c r="L724" s="54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4"/>
      <c r="K725" s="24"/>
      <c r="L725" s="54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4"/>
      <c r="K726" s="24"/>
      <c r="L726" s="54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4"/>
      <c r="K727" s="24"/>
      <c r="L727" s="54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4"/>
      <c r="K728" s="24"/>
      <c r="L728" s="54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4"/>
      <c r="K729" s="24"/>
      <c r="L729" s="54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4"/>
      <c r="K730" s="24"/>
      <c r="L730" s="54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4"/>
      <c r="K731" s="24"/>
      <c r="L731" s="54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4"/>
      <c r="K732" s="24"/>
      <c r="L732" s="54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4"/>
      <c r="K733" s="24"/>
      <c r="L733" s="54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4"/>
      <c r="K734" s="24"/>
      <c r="L734" s="54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4"/>
      <c r="K735" s="24"/>
      <c r="L735" s="54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4"/>
      <c r="K736" s="24"/>
      <c r="L736" s="54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4"/>
      <c r="K737" s="24"/>
      <c r="L737" s="54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4"/>
      <c r="K738" s="24"/>
      <c r="L738" s="54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4"/>
      <c r="K739" s="24"/>
      <c r="L739" s="54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4"/>
      <c r="K740" s="24"/>
      <c r="L740" s="54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4"/>
      <c r="K741" s="24"/>
      <c r="L741" s="54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4"/>
      <c r="K742" s="24"/>
      <c r="L742" s="54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4"/>
      <c r="K743" s="24"/>
      <c r="L743" s="54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4"/>
      <c r="K744" s="24"/>
      <c r="L744" s="54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4"/>
      <c r="K745" s="24"/>
      <c r="L745" s="54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4"/>
      <c r="K746" s="24"/>
      <c r="L746" s="54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4"/>
      <c r="K747" s="24"/>
      <c r="L747" s="54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4"/>
      <c r="K748" s="24"/>
      <c r="L748" s="54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4"/>
      <c r="K749" s="24"/>
      <c r="L749" s="54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4"/>
      <c r="K750" s="24"/>
      <c r="L750" s="54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4"/>
      <c r="K751" s="24"/>
      <c r="L751" s="54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4"/>
      <c r="K752" s="24"/>
      <c r="L752" s="54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4"/>
      <c r="K753" s="24"/>
      <c r="L753" s="54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4"/>
      <c r="K754" s="24"/>
      <c r="L754" s="54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4"/>
      <c r="K755" s="24"/>
      <c r="L755" s="54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4"/>
      <c r="K756" s="24"/>
      <c r="L756" s="54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4"/>
      <c r="K757" s="24"/>
      <c r="L757" s="54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4"/>
      <c r="K758" s="24"/>
      <c r="L758" s="54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4"/>
      <c r="K759" s="24"/>
      <c r="L759" s="54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4"/>
      <c r="K760" s="24"/>
      <c r="L760" s="54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4"/>
      <c r="K761" s="24"/>
      <c r="L761" s="54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4"/>
      <c r="K762" s="24"/>
      <c r="L762" s="54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4"/>
      <c r="K763" s="24"/>
      <c r="L763" s="54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4"/>
      <c r="K764" s="24"/>
      <c r="L764" s="54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4"/>
      <c r="K765" s="24"/>
      <c r="L765" s="54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4"/>
      <c r="K766" s="24"/>
      <c r="L766" s="54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4"/>
      <c r="K767" s="24"/>
      <c r="L767" s="54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4"/>
      <c r="K768" s="24"/>
      <c r="L768" s="54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4"/>
      <c r="K769" s="24"/>
      <c r="L769" s="54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4"/>
      <c r="K770" s="24"/>
      <c r="L770" s="54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4"/>
      <c r="K771" s="24"/>
      <c r="L771" s="54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4"/>
      <c r="K772" s="24"/>
      <c r="L772" s="54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4"/>
      <c r="K773" s="24"/>
      <c r="L773" s="54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4"/>
      <c r="K774" s="24"/>
      <c r="L774" s="54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4"/>
      <c r="K775" s="24"/>
      <c r="L775" s="54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4"/>
      <c r="K776" s="24"/>
      <c r="L776" s="54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4"/>
      <c r="K777" s="24"/>
      <c r="L777" s="54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4"/>
      <c r="K778" s="24"/>
      <c r="L778" s="54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4"/>
      <c r="K779" s="24"/>
      <c r="L779" s="54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4"/>
      <c r="K780" s="24"/>
      <c r="L780" s="54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4"/>
      <c r="K781" s="24"/>
      <c r="L781" s="54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4"/>
      <c r="K782" s="24"/>
      <c r="L782" s="54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4"/>
      <c r="K783" s="24"/>
      <c r="L783" s="54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4"/>
      <c r="K784" s="24"/>
      <c r="L784" s="54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4"/>
      <c r="K785" s="24"/>
      <c r="L785" s="54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4"/>
      <c r="K786" s="24"/>
      <c r="L786" s="54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4"/>
      <c r="K787" s="24"/>
      <c r="L787" s="54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4"/>
      <c r="K788" s="24"/>
      <c r="L788" s="54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4"/>
      <c r="K789" s="24"/>
      <c r="L789" s="54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4"/>
      <c r="K790" s="24"/>
      <c r="L790" s="54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4"/>
      <c r="K791" s="24"/>
      <c r="L791" s="54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4"/>
      <c r="K792" s="24"/>
      <c r="L792" s="54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4"/>
      <c r="K793" s="24"/>
      <c r="L793" s="54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4"/>
      <c r="K794" s="24"/>
      <c r="L794" s="54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4"/>
      <c r="K795" s="24"/>
      <c r="L795" s="54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4"/>
      <c r="K796" s="24"/>
      <c r="L796" s="54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4"/>
      <c r="K797" s="24"/>
      <c r="L797" s="54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4"/>
      <c r="K798" s="24"/>
      <c r="L798" s="54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4"/>
      <c r="K799" s="24"/>
      <c r="L799" s="54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4"/>
      <c r="K800" s="24"/>
      <c r="L800" s="54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4"/>
      <c r="K801" s="24"/>
      <c r="L801" s="54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4"/>
      <c r="K802" s="24"/>
      <c r="L802" s="54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4"/>
      <c r="K803" s="24"/>
      <c r="L803" s="54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4"/>
      <c r="K804" s="24"/>
      <c r="L804" s="54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4"/>
      <c r="K805" s="24"/>
      <c r="L805" s="54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4"/>
      <c r="K806" s="24"/>
      <c r="L806" s="54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4"/>
      <c r="K807" s="24"/>
      <c r="L807" s="54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4"/>
      <c r="K808" s="24"/>
      <c r="L808" s="54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4"/>
      <c r="K809" s="24"/>
      <c r="L809" s="54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4"/>
      <c r="K810" s="24"/>
      <c r="L810" s="54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4"/>
      <c r="K811" s="24"/>
      <c r="L811" s="54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4"/>
      <c r="K812" s="24"/>
      <c r="L812" s="54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4"/>
      <c r="K813" s="24"/>
      <c r="L813" s="54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4"/>
      <c r="K814" s="24"/>
      <c r="L814" s="54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4"/>
      <c r="K815" s="24"/>
      <c r="L815" s="54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4"/>
      <c r="K816" s="24"/>
      <c r="L816" s="54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4"/>
      <c r="K817" s="24"/>
      <c r="L817" s="54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4"/>
      <c r="K818" s="24"/>
      <c r="L818" s="54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4"/>
      <c r="K819" s="24"/>
      <c r="L819" s="54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4"/>
      <c r="K820" s="24"/>
      <c r="L820" s="54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4"/>
      <c r="K821" s="24"/>
      <c r="L821" s="54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4"/>
      <c r="K822" s="24"/>
      <c r="L822" s="54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4"/>
      <c r="K823" s="24"/>
      <c r="L823" s="54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4"/>
      <c r="K824" s="24"/>
      <c r="L824" s="54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4"/>
      <c r="K825" s="24"/>
      <c r="L825" s="54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4"/>
      <c r="K826" s="24"/>
      <c r="L826" s="54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4"/>
      <c r="K827" s="24"/>
      <c r="L827" s="54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4"/>
      <c r="K828" s="24"/>
      <c r="L828" s="54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4"/>
      <c r="K829" s="24"/>
      <c r="L829" s="54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4"/>
      <c r="K830" s="24"/>
      <c r="L830" s="54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4"/>
      <c r="K831" s="24"/>
      <c r="L831" s="54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4"/>
      <c r="K832" s="24"/>
      <c r="L832" s="54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4"/>
      <c r="K833" s="24"/>
      <c r="L833" s="54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4"/>
      <c r="K834" s="24"/>
      <c r="L834" s="54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4"/>
      <c r="K835" s="24"/>
      <c r="L835" s="54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4"/>
      <c r="K836" s="24"/>
      <c r="L836" s="54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4"/>
      <c r="K837" s="24"/>
      <c r="L837" s="54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4"/>
      <c r="K838" s="24"/>
      <c r="L838" s="54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4"/>
      <c r="K839" s="24"/>
      <c r="L839" s="54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4"/>
      <c r="K840" s="24"/>
      <c r="L840" s="54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4"/>
      <c r="K841" s="24"/>
      <c r="L841" s="54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4"/>
      <c r="K842" s="24"/>
      <c r="L842" s="54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4"/>
      <c r="K843" s="24"/>
      <c r="L843" s="54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4"/>
      <c r="K844" s="24"/>
      <c r="L844" s="54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4"/>
      <c r="K845" s="24"/>
      <c r="L845" s="54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4"/>
      <c r="K846" s="24"/>
      <c r="L846" s="54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4"/>
      <c r="K847" s="24"/>
      <c r="L847" s="54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4"/>
      <c r="K848" s="24"/>
      <c r="L848" s="54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4"/>
      <c r="K849" s="24"/>
      <c r="L849" s="54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4"/>
      <c r="K850" s="24"/>
      <c r="L850" s="54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4"/>
      <c r="K851" s="24"/>
      <c r="L851" s="54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4"/>
      <c r="K852" s="24"/>
      <c r="L852" s="54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4"/>
      <c r="K853" s="24"/>
      <c r="L853" s="54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4"/>
      <c r="K854" s="24"/>
      <c r="L854" s="54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4"/>
      <c r="K855" s="24"/>
      <c r="L855" s="54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4"/>
      <c r="K856" s="24"/>
      <c r="L856" s="54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4"/>
      <c r="K857" s="24"/>
      <c r="L857" s="54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4"/>
      <c r="K858" s="24"/>
      <c r="L858" s="54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4"/>
      <c r="K859" s="24"/>
      <c r="L859" s="54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4"/>
      <c r="K860" s="24"/>
      <c r="L860" s="54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4"/>
      <c r="K861" s="24"/>
      <c r="L861" s="54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4"/>
      <c r="K862" s="24"/>
      <c r="L862" s="54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4"/>
      <c r="K863" s="24"/>
      <c r="L863" s="54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4"/>
      <c r="K864" s="24"/>
      <c r="L864" s="54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4"/>
      <c r="K865" s="24"/>
      <c r="L865" s="54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4"/>
      <c r="K866" s="24"/>
      <c r="L866" s="54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4"/>
      <c r="K867" s="24"/>
      <c r="L867" s="54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4"/>
      <c r="K868" s="24"/>
      <c r="L868" s="54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4"/>
      <c r="K869" s="24"/>
      <c r="L869" s="54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4"/>
      <c r="K870" s="24"/>
      <c r="L870" s="54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4"/>
      <c r="K871" s="24"/>
      <c r="L871" s="54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4"/>
      <c r="K872" s="24"/>
      <c r="L872" s="54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4"/>
      <c r="K873" s="24"/>
      <c r="L873" s="54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4"/>
      <c r="K874" s="24"/>
      <c r="L874" s="54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4"/>
      <c r="K875" s="24"/>
      <c r="L875" s="54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4"/>
      <c r="K876" s="24"/>
      <c r="L876" s="54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4"/>
      <c r="K877" s="24"/>
      <c r="L877" s="54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4"/>
      <c r="K878" s="24"/>
      <c r="L878" s="54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4"/>
      <c r="K879" s="24"/>
      <c r="L879" s="54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4"/>
      <c r="K880" s="24"/>
      <c r="L880" s="54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4"/>
      <c r="K881" s="24"/>
      <c r="L881" s="54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4"/>
      <c r="K882" s="24"/>
      <c r="L882" s="54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4"/>
      <c r="K883" s="24"/>
      <c r="L883" s="54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4"/>
      <c r="K884" s="24"/>
      <c r="L884" s="54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4"/>
      <c r="K885" s="24"/>
      <c r="L885" s="54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4"/>
      <c r="K886" s="24"/>
      <c r="L886" s="54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4"/>
      <c r="K887" s="24"/>
      <c r="L887" s="54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4"/>
      <c r="K888" s="24"/>
      <c r="L888" s="54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4"/>
      <c r="K889" s="24"/>
      <c r="L889" s="54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4"/>
      <c r="K890" s="24"/>
      <c r="L890" s="54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4"/>
      <c r="K891" s="24"/>
      <c r="L891" s="54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4"/>
      <c r="K892" s="24"/>
      <c r="L892" s="54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4"/>
      <c r="K893" s="24"/>
      <c r="L893" s="54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4"/>
      <c r="K894" s="24"/>
      <c r="L894" s="54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4"/>
      <c r="K895" s="24"/>
      <c r="L895" s="54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4"/>
      <c r="K896" s="24"/>
      <c r="L896" s="54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4"/>
      <c r="K897" s="24"/>
      <c r="L897" s="54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4"/>
      <c r="K898" s="24"/>
      <c r="L898" s="54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4"/>
      <c r="K899" s="24"/>
      <c r="L899" s="54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4"/>
      <c r="K900" s="24"/>
      <c r="L900" s="54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4"/>
      <c r="K901" s="24"/>
      <c r="L901" s="54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4"/>
      <c r="K902" s="24"/>
      <c r="L902" s="54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4"/>
      <c r="K903" s="24"/>
      <c r="L903" s="54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4"/>
      <c r="K904" s="24"/>
      <c r="L904" s="54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4"/>
      <c r="K905" s="24"/>
      <c r="L905" s="54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4"/>
      <c r="K906" s="24"/>
      <c r="L906" s="54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4"/>
      <c r="K907" s="24"/>
      <c r="L907" s="54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4"/>
      <c r="K908" s="24"/>
      <c r="L908" s="54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4"/>
      <c r="K909" s="24"/>
      <c r="L909" s="54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4"/>
      <c r="K910" s="24"/>
      <c r="L910" s="54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4"/>
      <c r="K911" s="24"/>
      <c r="L911" s="54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4"/>
      <c r="K912" s="24"/>
      <c r="L912" s="54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4"/>
      <c r="K913" s="24"/>
      <c r="L913" s="54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4"/>
      <c r="K914" s="24"/>
      <c r="L914" s="54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4"/>
      <c r="K915" s="24"/>
      <c r="L915" s="54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4"/>
      <c r="K916" s="24"/>
      <c r="L916" s="54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4"/>
      <c r="K917" s="24"/>
      <c r="L917" s="54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4"/>
      <c r="K918" s="24"/>
      <c r="L918" s="54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4"/>
      <c r="K919" s="24"/>
      <c r="L919" s="54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4"/>
      <c r="K920" s="24"/>
      <c r="L920" s="54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4"/>
      <c r="K921" s="24"/>
      <c r="L921" s="54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4"/>
      <c r="K922" s="24"/>
      <c r="L922" s="54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4"/>
      <c r="K923" s="24"/>
      <c r="L923" s="54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4"/>
      <c r="K924" s="24"/>
      <c r="L924" s="54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4"/>
      <c r="K925" s="24"/>
      <c r="L925" s="54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4"/>
      <c r="K926" s="24"/>
      <c r="L926" s="54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4"/>
      <c r="K927" s="24"/>
      <c r="L927" s="54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4"/>
      <c r="K928" s="24"/>
      <c r="L928" s="54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4"/>
      <c r="K929" s="24"/>
      <c r="L929" s="54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4"/>
      <c r="K930" s="24"/>
      <c r="L930" s="54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4"/>
      <c r="K931" s="24"/>
      <c r="L931" s="54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4"/>
      <c r="K932" s="24"/>
      <c r="L932" s="54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4"/>
      <c r="K933" s="24"/>
      <c r="L933" s="54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4"/>
      <c r="K934" s="24"/>
      <c r="L934" s="54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4"/>
      <c r="K935" s="24"/>
      <c r="L935" s="54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4"/>
      <c r="K936" s="24"/>
      <c r="L936" s="54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4"/>
      <c r="K937" s="24"/>
      <c r="L937" s="54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4"/>
      <c r="K938" s="24"/>
      <c r="L938" s="54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4"/>
      <c r="K939" s="24"/>
      <c r="L939" s="54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4"/>
      <c r="K940" s="24"/>
      <c r="L940" s="54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4"/>
      <c r="K941" s="24"/>
      <c r="L941" s="54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4"/>
      <c r="K942" s="24"/>
      <c r="L942" s="54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4"/>
      <c r="K943" s="24"/>
      <c r="L943" s="54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4"/>
      <c r="K944" s="24"/>
      <c r="L944" s="54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4"/>
      <c r="K945" s="24"/>
      <c r="L945" s="54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4"/>
      <c r="K946" s="24"/>
      <c r="L946" s="54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4"/>
      <c r="K947" s="24"/>
      <c r="L947" s="54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4"/>
      <c r="K948" s="24"/>
      <c r="L948" s="54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4"/>
      <c r="K949" s="24"/>
      <c r="L949" s="54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4"/>
      <c r="K950" s="24"/>
      <c r="L950" s="54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4"/>
      <c r="K951" s="24"/>
      <c r="L951" s="54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4"/>
      <c r="K952" s="24"/>
      <c r="L952" s="54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4"/>
      <c r="K953" s="24"/>
      <c r="L953" s="54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4"/>
      <c r="K954" s="24"/>
      <c r="L954" s="54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4"/>
      <c r="K955" s="24"/>
      <c r="L955" s="54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4"/>
      <c r="K956" s="24"/>
      <c r="L956" s="54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4"/>
      <c r="K957" s="24"/>
      <c r="L957" s="54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4"/>
      <c r="K958" s="24"/>
      <c r="L958" s="54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4"/>
      <c r="K959" s="24"/>
      <c r="L959" s="54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4"/>
      <c r="K960" s="24"/>
      <c r="L960" s="54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4"/>
      <c r="K961" s="24"/>
      <c r="L961" s="54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4"/>
      <c r="K962" s="24"/>
      <c r="L962" s="54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4"/>
      <c r="K963" s="24"/>
      <c r="L963" s="54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4"/>
      <c r="K964" s="24"/>
      <c r="L964" s="54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4"/>
      <c r="K965" s="24"/>
      <c r="L965" s="54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4"/>
      <c r="K966" s="24"/>
      <c r="L966" s="54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4"/>
      <c r="K967" s="24"/>
      <c r="L967" s="54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4"/>
      <c r="K968" s="24"/>
      <c r="L968" s="54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4"/>
      <c r="K969" s="24"/>
      <c r="L969" s="54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4"/>
      <c r="K970" s="24"/>
      <c r="L970" s="54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4"/>
      <c r="K971" s="24"/>
      <c r="L971" s="54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4"/>
      <c r="K972" s="24"/>
      <c r="L972" s="54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4"/>
      <c r="K973" s="24"/>
      <c r="L973" s="54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4"/>
      <c r="K974" s="24"/>
      <c r="L974" s="54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4"/>
      <c r="K975" s="24"/>
      <c r="L975" s="54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4"/>
      <c r="K976" s="24"/>
      <c r="L976" s="54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4"/>
      <c r="K977" s="24"/>
      <c r="L977" s="54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4"/>
      <c r="K978" s="24"/>
      <c r="L978" s="54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4"/>
      <c r="K979" s="24"/>
      <c r="L979" s="54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4"/>
      <c r="K980" s="24"/>
      <c r="L980" s="54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4"/>
      <c r="K981" s="24"/>
      <c r="L981" s="54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4"/>
      <c r="K982" s="24"/>
      <c r="L982" s="54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4"/>
      <c r="K983" s="24"/>
      <c r="L983" s="54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4"/>
      <c r="K984" s="24"/>
      <c r="L984" s="54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4"/>
      <c r="K985" s="24"/>
      <c r="L985" s="54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4"/>
      <c r="K986" s="24"/>
      <c r="L986" s="54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4"/>
      <c r="K987" s="24"/>
      <c r="L987" s="54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4"/>
      <c r="K988" s="24"/>
      <c r="L988" s="54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4"/>
      <c r="K989" s="24"/>
      <c r="L989" s="54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4"/>
      <c r="K990" s="24"/>
      <c r="L990" s="54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4"/>
      <c r="K991" s="24"/>
      <c r="L991" s="54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4"/>
      <c r="K992" s="24"/>
      <c r="L992" s="54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4"/>
      <c r="K993" s="24"/>
      <c r="L993" s="54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4"/>
      <c r="K994" s="24"/>
      <c r="L994" s="54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4"/>
      <c r="K995" s="24"/>
      <c r="L995" s="54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4"/>
      <c r="K996" s="24"/>
      <c r="L996" s="54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4"/>
      <c r="K997" s="24"/>
      <c r="L997" s="54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4"/>
      <c r="K998" s="24"/>
      <c r="L998" s="54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4"/>
      <c r="K999" s="24"/>
      <c r="L999" s="54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4"/>
      <c r="K1000" s="24"/>
      <c r="L1000" s="54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4"/>
      <c r="K1001" s="24"/>
      <c r="L1001" s="54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  <row r="1002" spans="10:39" ht="14.25" customHeight="1" x14ac:dyDescent="0.25">
      <c r="J1002" s="24"/>
      <c r="K1002" s="24"/>
      <c r="L1002" s="54"/>
      <c r="M1002" s="1"/>
      <c r="N1002" s="1"/>
      <c r="O1002" s="1"/>
      <c r="P1002" s="1"/>
      <c r="Q1002" s="1"/>
      <c r="R1002" s="1"/>
      <c r="S1002" s="1"/>
      <c r="T1002" s="2"/>
      <c r="U1002" s="1"/>
      <c r="V1002" s="1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</row>
  </sheetData>
  <sheetProtection password="CA8C" sheet="1" objects="1" scenarios="1" selectLockedCells="1"/>
  <mergeCells count="100">
    <mergeCell ref="E33:U33"/>
    <mergeCell ref="E34:U34"/>
    <mergeCell ref="M31:Q31"/>
    <mergeCell ref="R14:S14"/>
    <mergeCell ref="R10:S10"/>
    <mergeCell ref="D22:I22"/>
    <mergeCell ref="D23:I23"/>
    <mergeCell ref="D24:I24"/>
    <mergeCell ref="D25:I25"/>
    <mergeCell ref="R13:S13"/>
    <mergeCell ref="R12:S12"/>
    <mergeCell ref="R15:S15"/>
    <mergeCell ref="M23:Q23"/>
    <mergeCell ref="M24:Q24"/>
    <mergeCell ref="J31:K31"/>
    <mergeCell ref="J22:K22"/>
    <mergeCell ref="R8:S8"/>
    <mergeCell ref="D8:I8"/>
    <mergeCell ref="T2:V2"/>
    <mergeCell ref="D9:V9"/>
    <mergeCell ref="J11:K11"/>
    <mergeCell ref="D11:I11"/>
    <mergeCell ref="T8:U8"/>
    <mergeCell ref="D10:I10"/>
    <mergeCell ref="J8:K8"/>
    <mergeCell ref="J10:K10"/>
    <mergeCell ref="R11:S11"/>
    <mergeCell ref="H2:S2"/>
    <mergeCell ref="D2:G2"/>
    <mergeCell ref="C5:E5"/>
    <mergeCell ref="D12:I12"/>
    <mergeCell ref="D13:I13"/>
    <mergeCell ref="D14:I14"/>
    <mergeCell ref="D15:I15"/>
    <mergeCell ref="D16:I16"/>
    <mergeCell ref="J30:K30"/>
    <mergeCell ref="J12:K12"/>
    <mergeCell ref="J13:K13"/>
    <mergeCell ref="J14:K14"/>
    <mergeCell ref="J15:K15"/>
    <mergeCell ref="J16:K16"/>
    <mergeCell ref="J23:K23"/>
    <mergeCell ref="J24:K24"/>
    <mergeCell ref="J25:K25"/>
    <mergeCell ref="J26:K26"/>
    <mergeCell ref="J17:K17"/>
    <mergeCell ref="J18:K18"/>
    <mergeCell ref="J19:K19"/>
    <mergeCell ref="J20:K20"/>
    <mergeCell ref="J21:K21"/>
    <mergeCell ref="M28:Q28"/>
    <mergeCell ref="M29:Q29"/>
    <mergeCell ref="J27:K27"/>
    <mergeCell ref="J28:K28"/>
    <mergeCell ref="J29:K29"/>
    <mergeCell ref="M20:Q20"/>
    <mergeCell ref="M21:Q21"/>
    <mergeCell ref="D30:I30"/>
    <mergeCell ref="D17:I17"/>
    <mergeCell ref="D18:I18"/>
    <mergeCell ref="D19:I19"/>
    <mergeCell ref="D20:I20"/>
    <mergeCell ref="D21:I21"/>
    <mergeCell ref="M22:Q22"/>
    <mergeCell ref="D26:I26"/>
    <mergeCell ref="D27:I27"/>
    <mergeCell ref="D28:I28"/>
    <mergeCell ref="D29:I29"/>
    <mergeCell ref="M25:Q25"/>
    <mergeCell ref="M26:Q26"/>
    <mergeCell ref="M27:Q27"/>
    <mergeCell ref="R19:S19"/>
    <mergeCell ref="R26:S26"/>
    <mergeCell ref="R27:S27"/>
    <mergeCell ref="R21:S21"/>
    <mergeCell ref="R22:S22"/>
    <mergeCell ref="R23:S23"/>
    <mergeCell ref="R24:S24"/>
    <mergeCell ref="R25:S25"/>
    <mergeCell ref="M13:Q13"/>
    <mergeCell ref="M14:Q14"/>
    <mergeCell ref="M15:Q15"/>
    <mergeCell ref="M16:Q16"/>
    <mergeCell ref="R18:S18"/>
    <mergeCell ref="M18:Q18"/>
    <mergeCell ref="R20:S20"/>
    <mergeCell ref="D31:I31"/>
    <mergeCell ref="M8:Q8"/>
    <mergeCell ref="M10:Q10"/>
    <mergeCell ref="M11:Q11"/>
    <mergeCell ref="M12:Q12"/>
    <mergeCell ref="R31:S31"/>
    <mergeCell ref="R28:S28"/>
    <mergeCell ref="R29:S29"/>
    <mergeCell ref="R30:S30"/>
    <mergeCell ref="M30:Q30"/>
    <mergeCell ref="M17:Q17"/>
    <mergeCell ref="M19:Q19"/>
    <mergeCell ref="R16:S16"/>
    <mergeCell ref="R17:S17"/>
  </mergeCells>
  <conditionalFormatting sqref="S32 R10:R31">
    <cfRule type="containsText" dxfId="18" priority="49" operator="containsText" text="תשובה לא נכונה">
      <formula>NOT(ISERROR(SEARCH("תשובה לא נכונה",R10)))</formula>
    </cfRule>
  </conditionalFormatting>
  <conditionalFormatting sqref="S32 R10:R31">
    <cfRule type="containsText" dxfId="17" priority="50" operator="containsText" text="תשובה נכונה! כל הכבוד!">
      <formula>NOT(ISERROR(SEARCH(("תשובה נכונה! כל הכבוד!"),(R10))))</formula>
    </cfRule>
  </conditionalFormatting>
  <conditionalFormatting sqref="E34:I34 E33:U33">
    <cfRule type="containsText" dxfId="16" priority="51" operator="containsText" text="עדיין לא סיימתם לענות על כל השאלות">
      <formula>NOT(ISERROR(SEARCH(("עדיין לא סיימתם לענות על כל השאלות"),(E33))))</formula>
    </cfRule>
  </conditionalFormatting>
  <conditionalFormatting sqref="E34:I34 E33:U33">
    <cfRule type="containsText" dxfId="15" priority="52" operator="containsText" text="כל הכבוד! עניתם נכונה על כל השאלות">
      <formula>NOT(ISERROR(SEARCH("כל הכבוד! עניתם נכונה על כל השאלות",E33)))</formula>
    </cfRule>
  </conditionalFormatting>
  <conditionalFormatting sqref="R10:R31">
    <cfRule type="cellIs" dxfId="14" priority="53" operator="equal">
      <formula>"עדיין לא הקלדתם תשובה"</formula>
    </cfRule>
  </conditionalFormatting>
  <conditionalFormatting sqref="V32">
    <cfRule type="containsText" dxfId="13" priority="34" operator="containsText" text="תשובה נכונה! כל הכבוד!">
      <formula>NOT(ISERROR(SEARCH(("תשובה נכונה! כל הכבוד!"),(V32))))</formula>
    </cfRule>
  </conditionalFormatting>
  <conditionalFormatting sqref="V33">
    <cfRule type="containsText" dxfId="12" priority="35" operator="containsText" text="עדיין לא סיימתם לענות על כל השאלות">
      <formula>NOT(ISERROR(SEARCH(("עדיין לא סיימתם לענות על כל השאלות"),(V33))))</formula>
    </cfRule>
  </conditionalFormatting>
  <conditionalFormatting sqref="V33">
    <cfRule type="containsText" dxfId="11" priority="36" operator="containsText" text="כל הכבוד! עניתם נכונה על כל השאלות">
      <formula>NOT(ISERROR(SEARCH("כל הכבוד! עניתם נכונה על כל השאלות",V33)))</formula>
    </cfRule>
  </conditionalFormatting>
  <conditionalFormatting sqref="M10">
    <cfRule type="expression" dxfId="10" priority="26">
      <formula>"$Q$9=תשובה נכונה! כל הכבוד!"</formula>
    </cfRule>
  </conditionalFormatting>
  <conditionalFormatting sqref="T10:T12">
    <cfRule type="cellIs" dxfId="9" priority="13" operator="equal">
      <formula>0</formula>
    </cfRule>
  </conditionalFormatting>
  <conditionalFormatting sqref="T10:T12">
    <cfRule type="containsText" dxfId="8" priority="14" stopIfTrue="1" operator="containsText" text="10">
      <formula>NOT(ISERROR(SEARCH("10",T10)))</formula>
    </cfRule>
  </conditionalFormatting>
  <conditionalFormatting sqref="U10:U12">
    <cfRule type="cellIs" dxfId="7" priority="9" operator="equal">
      <formula>0</formula>
    </cfRule>
  </conditionalFormatting>
  <conditionalFormatting sqref="U10:U12">
    <cfRule type="containsText" dxfId="6" priority="10" stopIfTrue="1" operator="containsText" text="נקודות">
      <formula>NOT(ISERROR(SEARCH("נקודות",U10)))</formula>
    </cfRule>
  </conditionalFormatting>
  <conditionalFormatting sqref="T13:T31">
    <cfRule type="cellIs" dxfId="5" priority="5" operator="equal">
      <formula>0</formula>
    </cfRule>
  </conditionalFormatting>
  <conditionalFormatting sqref="T13:T31">
    <cfRule type="containsText" dxfId="4" priority="6" stopIfTrue="1" operator="containsText" text="10">
      <formula>NOT(ISERROR(SEARCH("10",T13)))</formula>
    </cfRule>
  </conditionalFormatting>
  <conditionalFormatting sqref="U13:U31">
    <cfRule type="cellIs" dxfId="3" priority="3" operator="equal">
      <formula>0</formula>
    </cfRule>
  </conditionalFormatting>
  <conditionalFormatting sqref="U13:U31">
    <cfRule type="containsText" dxfId="2" priority="4" stopIfTrue="1" operator="containsText" text="נקודות">
      <formula>NOT(ISERROR(SEARCH("נקודות",U13)))</formula>
    </cfRule>
  </conditionalFormatting>
  <conditionalFormatting sqref="V10:V31">
    <cfRule type="containsText" dxfId="1" priority="2" operator="containsText" text="כתבו את התשובה">
      <formula>NOT(ISERROR(SEARCH("כתבו את התשובה",V10)))</formula>
    </cfRule>
  </conditionalFormatting>
  <conditionalFormatting sqref="V10:V31">
    <cfRule type="containsText" dxfId="0" priority="1" operator="containsText" text="נסו שוב">
      <formula>NOT(ISERROR(SEARCH("נסו שוב",V10)))</formula>
    </cfRule>
  </conditionalFormatting>
  <hyperlinks>
    <hyperlink ref="T2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23"/>
  <sheetViews>
    <sheetView rightToLeft="1" topLeftCell="A15" workbookViewId="0">
      <pane xSplit="1" topLeftCell="B1" activePane="topRight" state="frozen"/>
      <selection pane="topRight" activeCell="D19" sqref="D19"/>
    </sheetView>
  </sheetViews>
  <sheetFormatPr defaultColWidth="12.625" defaultRowHeight="15" customHeight="1" x14ac:dyDescent="0.2"/>
  <cols>
    <col min="1" max="1" width="5.875" style="137" customWidth="1"/>
    <col min="2" max="8" width="11.875" style="135" customWidth="1"/>
    <col min="9" max="10" width="11.875" style="136" customWidth="1"/>
    <col min="11" max="11" width="35.5" style="136" customWidth="1"/>
    <col min="12" max="12" width="12.625" style="136"/>
    <col min="13" max="13" width="12.625" style="87"/>
    <col min="14" max="17" width="12.625" style="86"/>
    <col min="18" max="18" width="12.625" style="25"/>
  </cols>
  <sheetData>
    <row r="1" spans="1:18" s="63" customFormat="1" ht="37.5" customHeight="1" x14ac:dyDescent="0.2">
      <c r="A1" s="124"/>
      <c r="B1" s="125" t="s">
        <v>35</v>
      </c>
      <c r="C1" s="125" t="s">
        <v>36</v>
      </c>
      <c r="D1" s="125" t="s">
        <v>37</v>
      </c>
      <c r="E1" s="125" t="s">
        <v>38</v>
      </c>
      <c r="F1" s="125"/>
      <c r="G1" s="125"/>
      <c r="H1" s="125"/>
      <c r="I1" s="125"/>
      <c r="J1" s="125"/>
      <c r="K1" s="126" t="s">
        <v>25</v>
      </c>
      <c r="L1" s="126"/>
      <c r="M1" s="83"/>
      <c r="N1" s="84"/>
      <c r="O1" s="84"/>
      <c r="P1" s="84"/>
      <c r="Q1" s="84"/>
      <c r="R1" s="62"/>
    </row>
    <row r="2" spans="1:18" ht="32.25" customHeight="1" x14ac:dyDescent="0.25">
      <c r="A2" s="124" t="s">
        <v>0</v>
      </c>
      <c r="B2" s="138" t="s">
        <v>66</v>
      </c>
      <c r="C2" s="127" t="s">
        <v>83</v>
      </c>
      <c r="D2" s="128"/>
      <c r="E2" s="128"/>
      <c r="F2" s="128"/>
      <c r="G2" s="128" t="s">
        <v>27</v>
      </c>
      <c r="H2" s="128" t="s">
        <v>27</v>
      </c>
      <c r="I2" s="128" t="s">
        <v>27</v>
      </c>
      <c r="J2" s="128"/>
      <c r="K2" s="129" t="s">
        <v>115</v>
      </c>
      <c r="L2" s="130"/>
      <c r="M2" s="85"/>
      <c r="N2" s="85"/>
      <c r="O2" s="85"/>
    </row>
    <row r="3" spans="1:18" ht="32.25" customHeight="1" x14ac:dyDescent="0.25">
      <c r="A3" s="124" t="s">
        <v>1</v>
      </c>
      <c r="B3" s="138" t="s">
        <v>67</v>
      </c>
      <c r="C3" s="127"/>
      <c r="D3" s="128"/>
      <c r="E3" s="128"/>
      <c r="F3" s="128"/>
      <c r="G3" s="128" t="s">
        <v>27</v>
      </c>
      <c r="H3" s="128" t="s">
        <v>27</v>
      </c>
      <c r="I3" s="128" t="s">
        <v>27</v>
      </c>
      <c r="J3" s="128"/>
      <c r="K3" s="131" t="s">
        <v>116</v>
      </c>
      <c r="L3" s="130"/>
      <c r="M3" s="85"/>
      <c r="N3" s="85"/>
      <c r="O3" s="85"/>
    </row>
    <row r="4" spans="1:18" ht="32.25" customHeight="1" x14ac:dyDescent="0.25">
      <c r="A4" s="124" t="s">
        <v>2</v>
      </c>
      <c r="B4" s="138" t="s">
        <v>69</v>
      </c>
      <c r="C4" s="127" t="s">
        <v>84</v>
      </c>
      <c r="D4" s="128" t="s">
        <v>84</v>
      </c>
      <c r="E4" s="128"/>
      <c r="F4" s="128"/>
      <c r="G4" s="128" t="s">
        <v>27</v>
      </c>
      <c r="H4" s="128" t="s">
        <v>27</v>
      </c>
      <c r="I4" s="128" t="s">
        <v>27</v>
      </c>
      <c r="J4" s="128"/>
      <c r="K4" s="131" t="s">
        <v>117</v>
      </c>
      <c r="L4" s="130"/>
      <c r="M4" s="85"/>
      <c r="N4" s="85"/>
      <c r="O4" s="85"/>
    </row>
    <row r="5" spans="1:18" ht="32.25" customHeight="1" x14ac:dyDescent="0.25">
      <c r="A5" s="124" t="s">
        <v>3</v>
      </c>
      <c r="B5" s="138" t="s">
        <v>70</v>
      </c>
      <c r="C5" s="127"/>
      <c r="D5" s="128"/>
      <c r="E5" s="128"/>
      <c r="F5" s="128"/>
      <c r="G5" s="128" t="s">
        <v>27</v>
      </c>
      <c r="H5" s="128" t="s">
        <v>27</v>
      </c>
      <c r="I5" s="128" t="s">
        <v>27</v>
      </c>
      <c r="J5" s="128"/>
      <c r="K5" s="132" t="s">
        <v>118</v>
      </c>
      <c r="L5" s="130"/>
      <c r="M5" s="85"/>
      <c r="N5" s="85"/>
      <c r="O5" s="85"/>
    </row>
    <row r="6" spans="1:18" ht="32.25" customHeight="1" x14ac:dyDescent="0.25">
      <c r="A6" s="124" t="s">
        <v>4</v>
      </c>
      <c r="B6" s="138" t="s">
        <v>87</v>
      </c>
      <c r="C6" s="127"/>
      <c r="D6" s="128"/>
      <c r="E6" s="128"/>
      <c r="F6" s="128"/>
      <c r="G6" s="128" t="s">
        <v>27</v>
      </c>
      <c r="H6" s="128" t="s">
        <v>27</v>
      </c>
      <c r="I6" s="128" t="s">
        <v>27</v>
      </c>
      <c r="J6" s="128"/>
      <c r="K6" s="132" t="s">
        <v>119</v>
      </c>
      <c r="L6" s="130"/>
      <c r="M6" s="85"/>
      <c r="N6" s="85"/>
      <c r="O6" s="85"/>
    </row>
    <row r="7" spans="1:18" ht="32.25" customHeight="1" x14ac:dyDescent="0.25">
      <c r="A7" s="124" t="s">
        <v>5</v>
      </c>
      <c r="B7" s="138" t="s">
        <v>71</v>
      </c>
      <c r="C7" s="127"/>
      <c r="D7" s="128"/>
      <c r="E7" s="128"/>
      <c r="F7" s="128"/>
      <c r="G7" s="128" t="s">
        <v>27</v>
      </c>
      <c r="H7" s="128" t="s">
        <v>27</v>
      </c>
      <c r="I7" s="128" t="s">
        <v>27</v>
      </c>
      <c r="J7" s="128"/>
      <c r="K7" s="133" t="s">
        <v>120</v>
      </c>
      <c r="L7" s="130"/>
      <c r="M7" s="85"/>
      <c r="N7" s="85"/>
      <c r="O7" s="85"/>
    </row>
    <row r="8" spans="1:18" ht="32.25" customHeight="1" x14ac:dyDescent="0.25">
      <c r="A8" s="124" t="s">
        <v>6</v>
      </c>
      <c r="B8" s="138" t="s">
        <v>72</v>
      </c>
      <c r="C8" s="127"/>
      <c r="D8" s="128"/>
      <c r="E8" s="128"/>
      <c r="F8" s="128"/>
      <c r="G8" s="128" t="s">
        <v>27</v>
      </c>
      <c r="H8" s="128" t="s">
        <v>27</v>
      </c>
      <c r="I8" s="128"/>
      <c r="J8" s="128"/>
      <c r="K8" s="132" t="s">
        <v>121</v>
      </c>
      <c r="L8" s="130"/>
      <c r="M8" s="85"/>
      <c r="N8" s="85"/>
      <c r="O8" s="85"/>
    </row>
    <row r="9" spans="1:18" ht="32.25" customHeight="1" x14ac:dyDescent="0.25">
      <c r="A9" s="124" t="s">
        <v>7</v>
      </c>
      <c r="B9" s="138" t="s">
        <v>73</v>
      </c>
      <c r="C9" s="127"/>
      <c r="D9" s="128"/>
      <c r="E9" s="128"/>
      <c r="F9" s="128"/>
      <c r="G9" s="128" t="s">
        <v>27</v>
      </c>
      <c r="H9" s="128" t="s">
        <v>27</v>
      </c>
      <c r="I9" s="128"/>
      <c r="J9" s="128"/>
      <c r="K9" s="132" t="s">
        <v>122</v>
      </c>
      <c r="L9" s="130"/>
      <c r="M9" s="85"/>
      <c r="N9" s="85"/>
      <c r="O9" s="85"/>
    </row>
    <row r="10" spans="1:18" ht="32.25" customHeight="1" x14ac:dyDescent="0.25">
      <c r="A10" s="124" t="s">
        <v>8</v>
      </c>
      <c r="B10" s="138" t="s">
        <v>74</v>
      </c>
      <c r="C10" s="127"/>
      <c r="D10" s="128"/>
      <c r="E10" s="128"/>
      <c r="F10" s="128"/>
      <c r="G10" s="128" t="s">
        <v>27</v>
      </c>
      <c r="H10" s="128" t="s">
        <v>27</v>
      </c>
      <c r="I10" s="128"/>
      <c r="J10" s="128"/>
      <c r="K10" s="131" t="s">
        <v>123</v>
      </c>
      <c r="L10" s="130"/>
      <c r="M10" s="85"/>
      <c r="N10" s="85"/>
      <c r="O10" s="85"/>
    </row>
    <row r="11" spans="1:18" ht="32.25" customHeight="1" x14ac:dyDescent="0.25">
      <c r="A11" s="124" t="s">
        <v>9</v>
      </c>
      <c r="B11" s="138" t="s">
        <v>75</v>
      </c>
      <c r="C11" s="127"/>
      <c r="D11" s="128"/>
      <c r="E11" s="128"/>
      <c r="F11" s="128"/>
      <c r="G11" s="128" t="s">
        <v>27</v>
      </c>
      <c r="H11" s="128" t="s">
        <v>27</v>
      </c>
      <c r="I11" s="128"/>
      <c r="J11" s="128"/>
      <c r="K11" s="131" t="s">
        <v>124</v>
      </c>
      <c r="L11" s="130"/>
      <c r="M11" s="85"/>
      <c r="N11" s="85"/>
      <c r="O11" s="85"/>
    </row>
    <row r="12" spans="1:18" ht="32.25" customHeight="1" x14ac:dyDescent="0.25">
      <c r="A12" s="124" t="s">
        <v>10</v>
      </c>
      <c r="B12" s="138" t="s">
        <v>76</v>
      </c>
      <c r="C12" s="127"/>
      <c r="D12" s="128"/>
      <c r="E12" s="128"/>
      <c r="F12" s="128"/>
      <c r="G12" s="128" t="s">
        <v>27</v>
      </c>
      <c r="H12" s="128" t="s">
        <v>27</v>
      </c>
      <c r="I12" s="128"/>
      <c r="J12" s="128"/>
      <c r="K12" s="132" t="s">
        <v>125</v>
      </c>
      <c r="L12" s="130"/>
      <c r="M12" s="85"/>
      <c r="N12" s="85"/>
      <c r="O12" s="85"/>
    </row>
    <row r="13" spans="1:18" ht="32.25" customHeight="1" x14ac:dyDescent="0.25">
      <c r="A13" s="124" t="s">
        <v>11</v>
      </c>
      <c r="B13" s="138" t="s">
        <v>95</v>
      </c>
      <c r="C13" s="127"/>
      <c r="D13" s="128"/>
      <c r="E13" s="128"/>
      <c r="F13" s="128"/>
      <c r="G13" s="128" t="s">
        <v>27</v>
      </c>
      <c r="H13" s="128" t="s">
        <v>27</v>
      </c>
      <c r="I13" s="128"/>
      <c r="J13" s="128"/>
      <c r="K13" s="131" t="s">
        <v>126</v>
      </c>
      <c r="L13" s="130"/>
      <c r="M13" s="85"/>
      <c r="N13" s="85"/>
      <c r="O13" s="85"/>
    </row>
    <row r="14" spans="1:18" ht="32.25" customHeight="1" x14ac:dyDescent="0.25">
      <c r="A14" s="124" t="s">
        <v>12</v>
      </c>
      <c r="B14" s="138" t="s">
        <v>77</v>
      </c>
      <c r="C14" s="127"/>
      <c r="D14" s="128"/>
      <c r="E14" s="128"/>
      <c r="F14" s="128"/>
      <c r="G14" s="128" t="s">
        <v>27</v>
      </c>
      <c r="H14" s="128" t="s">
        <v>27</v>
      </c>
      <c r="I14" s="128"/>
      <c r="J14" s="128"/>
      <c r="K14" s="132" t="s">
        <v>128</v>
      </c>
      <c r="L14" s="130"/>
      <c r="M14" s="85"/>
      <c r="N14" s="85"/>
      <c r="O14" s="85"/>
    </row>
    <row r="15" spans="1:18" ht="32.25" customHeight="1" x14ac:dyDescent="0.25">
      <c r="A15" s="124" t="s">
        <v>13</v>
      </c>
      <c r="B15" s="138" t="s">
        <v>78</v>
      </c>
      <c r="C15" s="127"/>
      <c r="D15" s="128"/>
      <c r="E15" s="128"/>
      <c r="F15" s="128"/>
      <c r="G15" s="128" t="s">
        <v>27</v>
      </c>
      <c r="H15" s="128" t="s">
        <v>27</v>
      </c>
      <c r="I15" s="128"/>
      <c r="J15" s="128"/>
      <c r="K15" s="131" t="s">
        <v>129</v>
      </c>
      <c r="L15" s="130"/>
      <c r="M15" s="85"/>
      <c r="N15" s="85"/>
      <c r="O15" s="85"/>
    </row>
    <row r="16" spans="1:18" ht="32.25" customHeight="1" x14ac:dyDescent="0.25">
      <c r="A16" s="124" t="s">
        <v>14</v>
      </c>
      <c r="B16" s="138" t="s">
        <v>79</v>
      </c>
      <c r="C16" s="127"/>
      <c r="D16" s="128"/>
      <c r="E16" s="128"/>
      <c r="F16" s="128"/>
      <c r="G16" s="128" t="s">
        <v>27</v>
      </c>
      <c r="H16" s="128" t="s">
        <v>27</v>
      </c>
      <c r="I16" s="128"/>
      <c r="J16" s="128"/>
      <c r="K16" s="131" t="s">
        <v>130</v>
      </c>
      <c r="L16" s="130"/>
      <c r="M16" s="85"/>
      <c r="N16" s="85"/>
      <c r="O16" s="85"/>
    </row>
    <row r="17" spans="1:15" ht="32.25" customHeight="1" x14ac:dyDescent="0.25">
      <c r="A17" s="124" t="s">
        <v>15</v>
      </c>
      <c r="B17" s="138" t="s">
        <v>80</v>
      </c>
      <c r="C17" s="127"/>
      <c r="D17" s="128"/>
      <c r="E17" s="128"/>
      <c r="F17" s="128"/>
      <c r="G17" s="128" t="s">
        <v>27</v>
      </c>
      <c r="H17" s="128" t="s">
        <v>27</v>
      </c>
      <c r="I17" s="128"/>
      <c r="J17" s="128"/>
      <c r="K17" s="134" t="s">
        <v>131</v>
      </c>
      <c r="L17" s="130"/>
      <c r="M17" s="85"/>
      <c r="N17" s="85"/>
      <c r="O17" s="85"/>
    </row>
    <row r="18" spans="1:15" ht="32.25" customHeight="1" x14ac:dyDescent="0.25">
      <c r="A18" s="124" t="s">
        <v>16</v>
      </c>
      <c r="B18" s="138" t="s">
        <v>101</v>
      </c>
      <c r="C18" s="127" t="s">
        <v>114</v>
      </c>
      <c r="D18" s="128"/>
      <c r="E18" s="128"/>
      <c r="F18" s="128"/>
      <c r="G18" s="128" t="s">
        <v>27</v>
      </c>
      <c r="H18" s="128" t="s">
        <v>27</v>
      </c>
      <c r="I18" s="128"/>
      <c r="J18" s="128"/>
      <c r="K18" s="132" t="s">
        <v>132</v>
      </c>
      <c r="L18" s="130"/>
      <c r="M18" s="85"/>
      <c r="N18" s="85"/>
      <c r="O18" s="85"/>
    </row>
    <row r="19" spans="1:15" ht="32.25" customHeight="1" x14ac:dyDescent="0.25">
      <c r="A19" s="124" t="s">
        <v>17</v>
      </c>
      <c r="B19" s="138" t="s">
        <v>81</v>
      </c>
      <c r="C19" s="127"/>
      <c r="D19" s="128"/>
      <c r="E19" s="128"/>
      <c r="F19" s="128"/>
      <c r="G19" s="128" t="s">
        <v>27</v>
      </c>
      <c r="H19" s="128" t="s">
        <v>27</v>
      </c>
      <c r="I19" s="128"/>
      <c r="J19" s="128"/>
      <c r="K19" s="132" t="s">
        <v>133</v>
      </c>
      <c r="L19" s="130"/>
      <c r="M19" s="85"/>
      <c r="N19" s="85"/>
      <c r="O19" s="85"/>
    </row>
    <row r="20" spans="1:15" ht="32.25" customHeight="1" x14ac:dyDescent="0.25">
      <c r="A20" s="124" t="s">
        <v>18</v>
      </c>
      <c r="B20" s="138" t="s">
        <v>104</v>
      </c>
      <c r="C20" s="127" t="s">
        <v>105</v>
      </c>
      <c r="D20" s="128"/>
      <c r="E20" s="128"/>
      <c r="F20" s="128"/>
      <c r="G20" s="128" t="s">
        <v>27</v>
      </c>
      <c r="H20" s="128" t="s">
        <v>27</v>
      </c>
      <c r="I20" s="128"/>
      <c r="J20" s="128"/>
      <c r="K20" s="132" t="s">
        <v>134</v>
      </c>
      <c r="L20" s="130"/>
      <c r="M20" s="85"/>
      <c r="N20" s="85"/>
      <c r="O20" s="85"/>
    </row>
    <row r="21" spans="1:15" ht="32.25" customHeight="1" x14ac:dyDescent="0.25">
      <c r="A21" s="124" t="s">
        <v>19</v>
      </c>
      <c r="B21" s="138" t="s">
        <v>82</v>
      </c>
      <c r="C21" s="127"/>
      <c r="D21" s="128"/>
      <c r="E21" s="128"/>
      <c r="F21" s="128"/>
      <c r="G21" s="128" t="s">
        <v>27</v>
      </c>
      <c r="H21" s="128" t="s">
        <v>27</v>
      </c>
      <c r="I21" s="128"/>
      <c r="J21" s="128"/>
      <c r="K21" s="132" t="s">
        <v>135</v>
      </c>
      <c r="L21" s="130"/>
      <c r="M21" s="85"/>
      <c r="N21" s="85"/>
      <c r="O21" s="85"/>
    </row>
    <row r="22" spans="1:15" ht="32.25" customHeight="1" x14ac:dyDescent="0.25">
      <c r="A22" s="124" t="s">
        <v>20</v>
      </c>
      <c r="B22" s="138" t="s">
        <v>108</v>
      </c>
      <c r="C22" s="127" t="s">
        <v>109</v>
      </c>
      <c r="D22" s="128" t="s">
        <v>110</v>
      </c>
      <c r="E22" s="128" t="s">
        <v>138</v>
      </c>
      <c r="F22" s="128"/>
      <c r="G22" s="128" t="s">
        <v>27</v>
      </c>
      <c r="H22" s="128" t="s">
        <v>27</v>
      </c>
      <c r="I22" s="128"/>
      <c r="J22" s="128"/>
      <c r="K22" s="131" t="s">
        <v>137</v>
      </c>
      <c r="L22" s="130"/>
      <c r="M22" s="85"/>
      <c r="N22" s="85"/>
      <c r="O22" s="85"/>
    </row>
    <row r="23" spans="1:15" ht="32.25" customHeight="1" x14ac:dyDescent="0.2">
      <c r="A23" s="124" t="s">
        <v>21</v>
      </c>
      <c r="B23" s="138" t="s">
        <v>112</v>
      </c>
      <c r="C23" s="127" t="s">
        <v>113</v>
      </c>
      <c r="F23" s="135" t="s">
        <v>27</v>
      </c>
      <c r="G23" s="135" t="s">
        <v>27</v>
      </c>
      <c r="H23" s="135" t="s">
        <v>27</v>
      </c>
      <c r="J23" s="130"/>
      <c r="K23" s="130" t="s">
        <v>136</v>
      </c>
      <c r="L23" s="130"/>
      <c r="M23" s="8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2020-05-12T21:41:20Z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