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oshanak\Downloads\"/>
    </mc:Choice>
  </mc:AlternateContent>
  <xr:revisionPtr revIDLastSave="0" documentId="13_ncr:1_{B01216F9-A3C8-4AFF-9A6B-26D731583A65}" xr6:coauthVersionLast="47" xr6:coauthVersionMax="47" xr10:uidLastSave="{00000000-0000-0000-0000-000000000000}"/>
  <bookViews>
    <workbookView xWindow="-110" yWindow="-110" windowWidth="19420" windowHeight="10420" xr2:uid="{A0112939-5389-4707-92E7-1D85A8C852E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  <c r="B4" i="1" s="1"/>
  <c r="C4" i="1" s="1"/>
  <c r="A2" i="1"/>
  <c r="B2" i="1" s="1"/>
  <c r="C2" i="1" s="1"/>
  <c r="Q5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6" i="1"/>
  <c r="A3" i="1" l="1"/>
  <c r="B3" i="1" s="1"/>
  <c r="C3" i="1" s="1"/>
  <c r="C5" i="1" s="1"/>
  <c r="C6" i="1" s="1"/>
  <c r="G5" i="1" s="1"/>
  <c r="C7" i="1" l="1"/>
  <c r="H7" i="1" s="1"/>
</calcChain>
</file>

<file path=xl/sharedStrings.xml><?xml version="1.0" encoding="utf-8"?>
<sst xmlns="http://schemas.openxmlformats.org/spreadsheetml/2006/main" count="38" uniqueCount="28">
  <si>
    <t>עיר</t>
  </si>
  <si>
    <t>ירושלים</t>
  </si>
  <si>
    <t>בת ים</t>
  </si>
  <si>
    <t>קריית ביאליק</t>
  </si>
  <si>
    <t>בן מקום</t>
  </si>
  <si>
    <t>חיצוני</t>
  </si>
  <si>
    <t>Column1</t>
  </si>
  <si>
    <t>Column2</t>
  </si>
  <si>
    <t>%</t>
  </si>
  <si>
    <t>אלעד</t>
  </si>
  <si>
    <t>תל אביב</t>
  </si>
  <si>
    <t>ראשון לציון</t>
  </si>
  <si>
    <t>באר שבע</t>
  </si>
  <si>
    <t>רחובות</t>
  </si>
  <si>
    <t>קריית גת</t>
  </si>
  <si>
    <t>דימונה</t>
  </si>
  <si>
    <t>טירת הכרמל</t>
  </si>
  <si>
    <t>מגדל העמק</t>
  </si>
  <si>
    <t>בית שאן</t>
  </si>
  <si>
    <t>אכסאל</t>
  </si>
  <si>
    <t>רכסים</t>
  </si>
  <si>
    <t>דייר אל אסד</t>
  </si>
  <si>
    <t>צור הדסה</t>
  </si>
  <si>
    <t>אפרת</t>
  </si>
  <si>
    <t>בני עי"ש</t>
  </si>
  <si>
    <t xml:space="preserve">אחד מתוך </t>
  </si>
  <si>
    <t xml:space="preserve">נא לכתוב עיר (כל שלושת הערים) ולבחור חיצוני או בן מקום             </t>
  </si>
  <si>
    <t>הסיכוי הוא לזכות באחת משלושת הערים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</si>
</sst>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10" x14ac:knownFonts="1">
    <font>
      <sz val="11"/>
      <color theme="1"/>
      <name val="Calibri"/>
      <family val="2"/>
      <charset val="177"/>
      <scheme val="minor"/>
    </font>
    <font>
      <sz val="11"/>
      <color rgb="FFFF0000"/>
      <name val="Calibri"/>
      <family val="2"/>
      <charset val="177"/>
      <scheme val="minor"/>
    </font>
    <font>
      <sz val="14"/>
      <color rgb="FFFF0000"/>
      <name val="Calibri"/>
      <family val="2"/>
      <charset val="177"/>
      <scheme val="minor"/>
    </font>
    <font>
      <b/>
      <sz val="18"/>
      <color rgb="FFFF0000"/>
      <name val="Calibri"/>
      <family val="2"/>
      <scheme val="minor"/>
    </font>
    <font>
      <sz val="26"/>
      <color rgb="FFFF0000"/>
      <name val="Calibri"/>
      <family val="2"/>
      <charset val="177"/>
      <scheme val="minor"/>
    </font>
    <font>
      <sz val="26"/>
      <color theme="1"/>
      <name val="Calibri"/>
      <family val="2"/>
      <charset val="177"/>
      <scheme val="minor"/>
    </font>
    <font>
      <sz val="28"/>
      <color rgb="FFFF0000"/>
      <name val="Calibri"/>
      <family val="2"/>
      <charset val="177"/>
      <scheme val="minor"/>
    </font>
    <font>
      <sz val="24"/>
      <color theme="3"/>
      <name val="Calibri"/>
      <family val="2"/>
      <charset val="177"/>
      <scheme val="minor"/>
    </font>
    <font>
      <b/>
      <sz val="14"/>
      <color rgb="FFFF0000"/>
      <name val="Calibri"/>
      <family val="2"/>
      <scheme val="minor"/>
    </font>
    <font>
      <sz val="16"/>
      <color rgb="FFFF0000"/>
      <name val="Calibri"/>
      <family val="2"/>
      <charset val="177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1" xfId="0" applyFill="1" applyBorder="1"/>
    <xf numFmtId="0" fontId="5" fillId="2" borderId="0" xfId="0" applyFont="1" applyFill="1"/>
    <xf numFmtId="165" fontId="0" fillId="2" borderId="0" xfId="0" applyNumberFormat="1" applyFill="1"/>
    <xf numFmtId="0" fontId="3" fillId="2" borderId="0" xfId="0" applyFont="1" applyFill="1"/>
    <xf numFmtId="2" fontId="6" fillId="2" borderId="0" xfId="0" applyNumberFormat="1" applyFont="1" applyFill="1"/>
    <xf numFmtId="1" fontId="7" fillId="2" borderId="0" xfId="0" applyNumberFormat="1" applyFont="1" applyFill="1"/>
    <xf numFmtId="0" fontId="4" fillId="2" borderId="0" xfId="0" applyFont="1" applyFill="1"/>
    <xf numFmtId="1" fontId="4" fillId="2" borderId="0" xfId="0" applyNumberFormat="1" applyFont="1" applyFill="1"/>
    <xf numFmtId="0" fontId="0" fillId="2" borderId="0" xfId="0" applyFill="1" applyProtection="1"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left" vertical="top"/>
    </xf>
    <xf numFmtId="164" fontId="4" fillId="2" borderId="0" xfId="0" applyNumberFormat="1" applyFont="1" applyFill="1" applyAlignment="1">
      <alignment horizontal="left" vertical="top"/>
    </xf>
    <xf numFmtId="2" fontId="4" fillId="2" borderId="7" xfId="0" applyNumberFormat="1" applyFont="1" applyFill="1" applyBorder="1" applyAlignment="1">
      <alignment horizontal="right" vertical="top"/>
    </xf>
    <xf numFmtId="2" fontId="4" fillId="2" borderId="0" xfId="0" applyNumberFormat="1" applyFont="1" applyFill="1" applyAlignment="1">
      <alignment horizontal="right" vertical="top"/>
    </xf>
    <xf numFmtId="0" fontId="7" fillId="2" borderId="0" xfId="0" applyFont="1" applyFill="1" applyAlignment="1">
      <alignment horizontal="left"/>
    </xf>
  </cellXfs>
  <cellStyles count="1">
    <cellStyle name="Normal" xfId="0" builtinId="0"/>
  </cellStyles>
  <dxfs count="11"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</dxf>
    <dxf>
      <border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1321FE-AE5B-4186-995D-7F5BF97E1035}" name="Table1" displayName="Table1" ref="N4:O23" totalsRowShown="0" headerRowDxfId="10" dataDxfId="8" headerRowBorderDxfId="9" tableBorderDxfId="7" totalsRowBorderDxfId="6">
  <autoFilter ref="N4:O23" xr:uid="{F31321FE-AE5B-4186-995D-7F5BF97E1035}"/>
  <tableColumns count="2">
    <tableColumn id="1" xr3:uid="{4C1B7CFB-9970-4845-8606-9C4BCB7206E6}" name="Column1" dataDxfId="5"/>
    <tableColumn id="2" xr3:uid="{101F561E-A542-4AD7-AB8C-49FFF58FF787}" name="Column2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9190374-B787-46C4-A598-1BDFC68C54AE}" name="Table3" displayName="Table3" ref="Q4:R24" totalsRowShown="0" headerRowDxfId="3" dataDxfId="2">
  <autoFilter ref="Q4:R24" xr:uid="{79190374-B787-46C4-A598-1BDFC68C54AE}"/>
  <tableColumns count="2">
    <tableColumn id="1" xr3:uid="{232FCDF1-E5DB-40BC-A3D4-3505EC061BFA}" name="Column1" dataDxfId="1">
      <calculatedColumnFormula>Table1[[#This Row],[Column1]]</calculatedColumnFormula>
    </tableColumn>
    <tableColumn id="2" xr3:uid="{88CFA79B-09D5-4436-9E53-A0187343D5AA}" name="Column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7230D-02B3-4AF1-9C24-AE6801A436DE}">
  <dimension ref="A1:S23"/>
  <sheetViews>
    <sheetView rightToLeft="1" tabSelected="1" topLeftCell="D1" workbookViewId="0">
      <selection activeCell="G1" sqref="G1"/>
    </sheetView>
  </sheetViews>
  <sheetFormatPr defaultRowHeight="14.5" x14ac:dyDescent="0.35"/>
  <cols>
    <col min="1" max="1" width="9.90625" style="1" hidden="1" customWidth="1"/>
    <col min="2" max="2" width="2.1796875" style="1" hidden="1" customWidth="1"/>
    <col min="3" max="3" width="8.1796875" style="1" hidden="1" customWidth="1"/>
    <col min="4" max="6" width="8.7265625" style="1"/>
    <col min="7" max="7" width="13.453125" style="1" customWidth="1"/>
    <col min="8" max="8" width="9.90625" style="1" customWidth="1"/>
    <col min="9" max="10" width="16.90625" style="1" customWidth="1"/>
    <col min="11" max="13" width="8.7265625" style="1"/>
    <col min="14" max="15" width="10.26953125" style="1" hidden="1" customWidth="1"/>
    <col min="16" max="16" width="9" style="1" hidden="1" customWidth="1"/>
    <col min="17" max="18" width="10.26953125" style="1" hidden="1" customWidth="1"/>
    <col min="19" max="16384" width="8.7265625" style="1"/>
  </cols>
  <sheetData>
    <row r="1" spans="1:19" ht="71.5" customHeight="1" x14ac:dyDescent="0.35">
      <c r="I1" s="19" t="s">
        <v>26</v>
      </c>
      <c r="J1" s="19"/>
    </row>
    <row r="2" spans="1:19" x14ac:dyDescent="0.35">
      <c r="A2" s="1">
        <f>IF(J5="בן מקום",VLOOKUP(I5,Table3[],2,FALSE),VLOOKUP(I5,Table1[],2,FALSE))</f>
        <v>1.83</v>
      </c>
      <c r="B2" s="1">
        <f>100-A2</f>
        <v>98.17</v>
      </c>
      <c r="C2" s="1">
        <f>B2/100</f>
        <v>0.98170000000000002</v>
      </c>
      <c r="I2" s="22" t="s">
        <v>0</v>
      </c>
      <c r="J2" s="22"/>
      <c r="K2" s="2"/>
    </row>
    <row r="3" spans="1:19" ht="14.5" customHeight="1" x14ac:dyDescent="0.35">
      <c r="A3" s="1">
        <f>IF(J6="בן מקום",VLOOKUP(I6,Table3[],2,FALSE),VLOOKUP(I6,Table1[],2,FALSE))</f>
        <v>3.07</v>
      </c>
      <c r="B3" s="1">
        <f t="shared" ref="B3:B4" si="0">100-A3</f>
        <v>96.93</v>
      </c>
      <c r="C3" s="1">
        <f t="shared" ref="C3:C4" si="1">B3/100</f>
        <v>0.96930000000000005</v>
      </c>
      <c r="I3" s="22"/>
      <c r="J3" s="22"/>
      <c r="K3" s="2"/>
      <c r="N3" s="1" t="s">
        <v>5</v>
      </c>
      <c r="Q3" s="1" t="s">
        <v>4</v>
      </c>
    </row>
    <row r="4" spans="1:19" ht="14.5" customHeight="1" x14ac:dyDescent="0.35">
      <c r="A4" s="1">
        <f>IF(J7="בן מקום",VLOOKUP(I7,Table3[],2,FALSE),VLOOKUP(I7,Table1[],2,FALSE))</f>
        <v>1.47</v>
      </c>
      <c r="B4" s="1">
        <f t="shared" si="0"/>
        <v>98.53</v>
      </c>
      <c r="C4" s="1">
        <f t="shared" si="1"/>
        <v>0.98530000000000006</v>
      </c>
      <c r="I4" s="22"/>
      <c r="J4" s="22"/>
      <c r="K4" s="2"/>
      <c r="N4" s="3" t="s">
        <v>6</v>
      </c>
      <c r="O4" s="4" t="s">
        <v>7</v>
      </c>
      <c r="P4" s="1" t="s">
        <v>5</v>
      </c>
      <c r="Q4" s="1" t="s">
        <v>6</v>
      </c>
      <c r="R4" s="1" t="s">
        <v>7</v>
      </c>
      <c r="S4" s="16"/>
    </row>
    <row r="5" spans="1:19" ht="32.5" customHeight="1" x14ac:dyDescent="0.8">
      <c r="C5" s="1">
        <f>1-(C4*C3*C2)</f>
        <v>6.2426148606999909E-2</v>
      </c>
      <c r="F5" s="11" t="s">
        <v>8</v>
      </c>
      <c r="G5" s="12">
        <f>C6</f>
        <v>6.2426148606999909</v>
      </c>
      <c r="I5" s="17" t="s">
        <v>14</v>
      </c>
      <c r="J5" s="18" t="s">
        <v>5</v>
      </c>
      <c r="K5" s="2"/>
      <c r="N5" s="5" t="s">
        <v>1</v>
      </c>
      <c r="O5" s="6">
        <v>0.24</v>
      </c>
      <c r="P5" s="1" t="s">
        <v>4</v>
      </c>
      <c r="Q5" s="8" t="str">
        <f>Table1[[#This Row],[Column1]]</f>
        <v>ירושלים</v>
      </c>
      <c r="R5" s="8">
        <v>0.54</v>
      </c>
    </row>
    <row r="6" spans="1:19" ht="32.5" customHeight="1" x14ac:dyDescent="0.35">
      <c r="C6" s="10">
        <f>C5*100</f>
        <v>6.2426148606999909</v>
      </c>
      <c r="I6" s="17" t="s">
        <v>15</v>
      </c>
      <c r="J6" s="18" t="s">
        <v>5</v>
      </c>
      <c r="K6" s="2"/>
      <c r="N6" s="5" t="s">
        <v>10</v>
      </c>
      <c r="O6" s="6">
        <v>0.13</v>
      </c>
      <c r="Q6" s="8" t="str">
        <f>Table1[[#This Row],[Column1]]</f>
        <v>תל אביב</v>
      </c>
      <c r="R6" s="8">
        <v>0.45</v>
      </c>
    </row>
    <row r="7" spans="1:19" ht="32.5" customHeight="1" x14ac:dyDescent="0.7">
      <c r="C7" s="1">
        <f>100/C6</f>
        <v>16.018928322736041</v>
      </c>
      <c r="E7" s="27" t="s">
        <v>25</v>
      </c>
      <c r="F7" s="27"/>
      <c r="G7" s="27"/>
      <c r="H7" s="13">
        <f>C7</f>
        <v>16.018928322736041</v>
      </c>
      <c r="I7" s="17" t="s">
        <v>20</v>
      </c>
      <c r="J7" s="18" t="s">
        <v>5</v>
      </c>
      <c r="K7" s="2"/>
      <c r="N7" s="5" t="s">
        <v>11</v>
      </c>
      <c r="O7" s="6">
        <v>0.21</v>
      </c>
      <c r="Q7" s="8" t="str">
        <f>Table1[[#This Row],[Column1]]</f>
        <v>ראשון לציון</v>
      </c>
      <c r="R7" s="8">
        <v>1.24</v>
      </c>
    </row>
    <row r="8" spans="1:19" ht="14.5" customHeight="1" x14ac:dyDescent="0.35">
      <c r="E8" s="21"/>
      <c r="F8" s="21"/>
      <c r="G8" s="21"/>
      <c r="I8" s="23"/>
      <c r="J8" s="25"/>
      <c r="K8" s="2"/>
      <c r="N8" s="5" t="s">
        <v>12</v>
      </c>
      <c r="O8" s="6">
        <v>0.42</v>
      </c>
      <c r="Q8" s="8" t="str">
        <f>Table1[[#This Row],[Column1]]</f>
        <v>באר שבע</v>
      </c>
      <c r="R8" s="8">
        <v>1.83</v>
      </c>
    </row>
    <row r="9" spans="1:19" ht="14.5" customHeight="1" x14ac:dyDescent="0.35">
      <c r="E9" s="21"/>
      <c r="F9" s="21"/>
      <c r="G9" s="21"/>
      <c r="I9" s="24"/>
      <c r="J9" s="26"/>
      <c r="N9" s="5" t="s">
        <v>13</v>
      </c>
      <c r="O9" s="6">
        <v>0.31</v>
      </c>
      <c r="Q9" s="8" t="str">
        <f>Table1[[#This Row],[Column1]]</f>
        <v>רחובות</v>
      </c>
      <c r="R9" s="8">
        <v>3.14</v>
      </c>
    </row>
    <row r="10" spans="1:19" ht="14.5" customHeight="1" x14ac:dyDescent="0.35">
      <c r="G10" s="20" t="s">
        <v>27</v>
      </c>
      <c r="H10" s="20"/>
      <c r="I10" s="20"/>
      <c r="J10" s="20"/>
      <c r="N10" s="5" t="s">
        <v>2</v>
      </c>
      <c r="O10" s="6">
        <v>0.49</v>
      </c>
      <c r="Q10" s="8" t="str">
        <f>Table1[[#This Row],[Column1]]</f>
        <v>בת ים</v>
      </c>
      <c r="R10" s="8">
        <v>3.61</v>
      </c>
    </row>
    <row r="11" spans="1:19" ht="14.5" customHeight="1" x14ac:dyDescent="0.35">
      <c r="G11" s="20"/>
      <c r="H11" s="20"/>
      <c r="I11" s="20"/>
      <c r="J11" s="20"/>
      <c r="N11" s="5" t="s">
        <v>14</v>
      </c>
      <c r="O11" s="6">
        <v>1.83</v>
      </c>
      <c r="Q11" s="8" t="str">
        <f>Table1[[#This Row],[Column1]]</f>
        <v>קריית גת</v>
      </c>
      <c r="R11" s="8">
        <v>45.92</v>
      </c>
    </row>
    <row r="12" spans="1:19" ht="18" customHeight="1" x14ac:dyDescent="0.75">
      <c r="H12" s="9"/>
      <c r="I12" s="14"/>
      <c r="J12" s="15"/>
      <c r="N12" s="5" t="s">
        <v>9</v>
      </c>
      <c r="O12" s="6">
        <v>1.85</v>
      </c>
      <c r="Q12" s="8" t="str">
        <f>Table1[[#This Row],[Column1]]</f>
        <v>אלעד</v>
      </c>
      <c r="R12" s="8">
        <v>16.149999999999999</v>
      </c>
    </row>
    <row r="13" spans="1:19" ht="14.5" customHeight="1" x14ac:dyDescent="0.35">
      <c r="N13" s="5" t="s">
        <v>3</v>
      </c>
      <c r="O13" s="6">
        <v>0.79</v>
      </c>
      <c r="Q13" s="8" t="str">
        <f>Table1[[#This Row],[Column1]]</f>
        <v>קריית ביאליק</v>
      </c>
      <c r="R13" s="8">
        <v>12</v>
      </c>
    </row>
    <row r="14" spans="1:19" ht="14.5" customHeight="1" x14ac:dyDescent="0.35">
      <c r="N14" s="5" t="s">
        <v>15</v>
      </c>
      <c r="O14" s="6">
        <v>3.07</v>
      </c>
      <c r="Q14" s="8" t="str">
        <f>Table1[[#This Row],[Column1]]</f>
        <v>דימונה</v>
      </c>
      <c r="R14" s="8">
        <v>61.84</v>
      </c>
    </row>
    <row r="15" spans="1:19" x14ac:dyDescent="0.35">
      <c r="N15" s="5" t="s">
        <v>16</v>
      </c>
      <c r="O15" s="6">
        <v>0.79</v>
      </c>
      <c r="Q15" s="8" t="str">
        <f>Table1[[#This Row],[Column1]]</f>
        <v>טירת הכרמל</v>
      </c>
      <c r="R15" s="8">
        <v>10.31</v>
      </c>
    </row>
    <row r="16" spans="1:19" x14ac:dyDescent="0.35">
      <c r="N16" s="5" t="s">
        <v>17</v>
      </c>
      <c r="O16" s="6">
        <v>1.69</v>
      </c>
      <c r="Q16" s="8" t="str">
        <f>Table1[[#This Row],[Column1]]</f>
        <v>מגדל העמק</v>
      </c>
      <c r="R16" s="8">
        <v>29.73</v>
      </c>
    </row>
    <row r="17" spans="14:18" x14ac:dyDescent="0.35">
      <c r="N17" s="5" t="s">
        <v>18</v>
      </c>
      <c r="O17" s="6">
        <v>0.78</v>
      </c>
      <c r="Q17" s="8" t="str">
        <f>Table1[[#This Row],[Column1]]</f>
        <v>בית שאן</v>
      </c>
      <c r="R17" s="8">
        <v>8.11</v>
      </c>
    </row>
    <row r="18" spans="14:18" x14ac:dyDescent="0.35">
      <c r="N18" s="5" t="s">
        <v>19</v>
      </c>
      <c r="O18" s="6">
        <v>3.98</v>
      </c>
      <c r="Q18" s="8" t="str">
        <f>Table1[[#This Row],[Column1]]</f>
        <v>אכסאל</v>
      </c>
      <c r="R18" s="8">
        <v>16.489999999999998</v>
      </c>
    </row>
    <row r="19" spans="14:18" x14ac:dyDescent="0.35">
      <c r="N19" s="5" t="s">
        <v>20</v>
      </c>
      <c r="O19" s="6">
        <v>1.47</v>
      </c>
      <c r="Q19" s="8" t="str">
        <f>Table1[[#This Row],[Column1]]</f>
        <v>רכסים</v>
      </c>
      <c r="R19" s="8">
        <v>23.24</v>
      </c>
    </row>
    <row r="20" spans="14:18" x14ac:dyDescent="0.35">
      <c r="N20" s="5" t="s">
        <v>21</v>
      </c>
      <c r="O20" s="6">
        <v>5.0999999999999996</v>
      </c>
      <c r="Q20" s="8" t="str">
        <f>Table1[[#This Row],[Column1]]</f>
        <v>דייר אל אסד</v>
      </c>
      <c r="R20" s="8">
        <v>61.03</v>
      </c>
    </row>
    <row r="21" spans="14:18" x14ac:dyDescent="0.35">
      <c r="N21" s="5" t="s">
        <v>22</v>
      </c>
      <c r="O21" s="6">
        <v>0.38</v>
      </c>
      <c r="Q21" s="8" t="str">
        <f>Table1[[#This Row],[Column1]]</f>
        <v>צור הדסה</v>
      </c>
      <c r="R21" s="8">
        <v>8.0399999999999991</v>
      </c>
    </row>
    <row r="22" spans="14:18" x14ac:dyDescent="0.35">
      <c r="N22" s="5" t="s">
        <v>23</v>
      </c>
      <c r="O22" s="6">
        <v>0.3</v>
      </c>
      <c r="Q22" s="8" t="str">
        <f>Table1[[#This Row],[Column1]]</f>
        <v>אפרת</v>
      </c>
      <c r="R22" s="8">
        <v>1.54</v>
      </c>
    </row>
    <row r="23" spans="14:18" x14ac:dyDescent="0.35">
      <c r="N23" s="7" t="s">
        <v>24</v>
      </c>
      <c r="O23" s="6">
        <v>0.95</v>
      </c>
      <c r="Q23" s="8" t="str">
        <f>Table1[[#This Row],[Column1]]</f>
        <v>בני עי"ש</v>
      </c>
      <c r="R23" s="8">
        <v>38.81</v>
      </c>
    </row>
  </sheetData>
  <sheetProtection algorithmName="SHA-512" hashValue="CTSeAhs96+X/lT4xHM+2g7Mdyy+Qu2awSUfKRd5kP8vnSfa5TBarkn7aWeUjOcbu+4A6z/5dMDU7ncbmWj1EyA==" saltValue="EouvhzNucfFPnKPYMSpTuQ==" spinCount="100000" sheet="1" objects="1" scenarios="1"/>
  <mergeCells count="7">
    <mergeCell ref="I1:J1"/>
    <mergeCell ref="G10:J11"/>
    <mergeCell ref="E8:G9"/>
    <mergeCell ref="I2:J4"/>
    <mergeCell ref="I8:I9"/>
    <mergeCell ref="J8:J9"/>
    <mergeCell ref="E7:G7"/>
  </mergeCells>
  <dataValidations count="2">
    <dataValidation type="list" allowBlank="1" showInputMessage="1" showErrorMessage="1" errorTitle=" ! שתי אופציות" error="פה ניתן לבחור או חיצוני או בן מקום" sqref="J5:J7" xr:uid="{253F512B-87FC-498E-9BF2-7A2682A9A8CF}">
      <formula1>$P$4:$P$5</formula1>
    </dataValidation>
    <dataValidation type="list" allowBlank="1" showInputMessage="1" showErrorMessage="1" errorTitle="!טעות קטנה" error="ככל הנראה קצת טעית בהקלדה, אנא בחר מהרשימה, נסה להעזר בחץ" sqref="I5:I7" xr:uid="{9F9C4993-1987-44A7-BF69-C1E42A416180}">
      <formula1>$N$5:$N$23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Shoshana Kazover</dc:creator>
  <cp:lastModifiedBy>Shoshana Kazover</cp:lastModifiedBy>
  <dcterms:created xsi:type="dcterms:W3CDTF">2024-07-06T22:08:36Z</dcterms:created>
  <dcterms:modified xsi:type="dcterms:W3CDTF">2024-07-08T21:30:18Z</dcterms:modified>
</cp:coreProperties>
</file>