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029"/>
  <workbookPr filterPrivacy="1" defaultThemeVersion="166925"/>
  <xr:revisionPtr revIDLastSave="0" documentId="13_ncr:1_{BD611CA6-4E57-4939-B93F-008B2D0590FD}" xr6:coauthVersionLast="40" xr6:coauthVersionMax="40" xr10:uidLastSave="{00000000-0000-0000-0000-000000000000}"/>
  <bookViews>
    <workbookView xWindow="0" yWindow="0" windowWidth="16410" windowHeight="8160" xr2:uid="{8497BEEA-7607-4671-8360-C583938029A0}"/>
  </bookViews>
  <sheets>
    <sheet name="חשבונות גמ&quot;ח" sheetId="1" r:id="rId1"/>
    <sheet name="הסבר והוראות שימוש" sheetId="2" r:id="rId2"/>
    <sheet name="התאמה אישית" sheetId="3" r:id="rId3"/>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36" i="1" l="1"/>
  <c r="C23" i="1" l="1"/>
  <c r="C12" i="1" l="1"/>
  <c r="C14" i="1" s="1"/>
  <c r="C6" i="1" l="1"/>
  <c r="C15" i="1" s="1"/>
  <c r="G24" i="1" l="1"/>
  <c r="G23" i="1" s="1"/>
  <c r="C28" i="1" s="1"/>
  <c r="C16" i="1"/>
  <c r="C17" i="1" s="1"/>
  <c r="C25" i="1" l="1"/>
  <c r="C26" i="1" s="1"/>
  <c r="C29" i="1"/>
  <c r="C31" i="1" l="1"/>
  <c r="C38" i="1" s="1"/>
</calcChain>
</file>

<file path=xl/sharedStrings.xml><?xml version="1.0" encoding="utf-8"?>
<sst xmlns="http://schemas.openxmlformats.org/spreadsheetml/2006/main" count="62" uniqueCount="55">
  <si>
    <t>קריאה קודמת</t>
  </si>
  <si>
    <t>תאריך קריאה קודמת</t>
  </si>
  <si>
    <t>ס"ה ימים</t>
  </si>
  <si>
    <t>חשמל</t>
  </si>
  <si>
    <t>תאריך קריאה נוכחית</t>
  </si>
  <si>
    <t>קריאה נוכחית</t>
  </si>
  <si>
    <t>ס"ה ללא מע"מ</t>
  </si>
  <si>
    <t>ס"ה צריכה: (קוט"ש)</t>
  </si>
  <si>
    <t>מחיר לקוט"ש</t>
  </si>
  <si>
    <t>תשלום קבוע לפי ימי צריכה</t>
  </si>
  <si>
    <t>לחודש ללא מע"מ</t>
  </si>
  <si>
    <t>+</t>
  </si>
  <si>
    <t xml:space="preserve">מע"מ </t>
  </si>
  <si>
    <t>מים</t>
  </si>
  <si>
    <t>ס"ה צריכה: (מ"ק)</t>
  </si>
  <si>
    <t>מחיר למ"ק (תעריף 1)</t>
  </si>
  <si>
    <t>מחיר למ"ק (תעריף 2)</t>
  </si>
  <si>
    <t>כמות צריכה במחיר תעריף 1</t>
  </si>
  <si>
    <t>כמות צריכה במחיר תעריף 2</t>
  </si>
  <si>
    <t>ס"ה לתשלום</t>
  </si>
  <si>
    <t>צריכה החורגת מ:</t>
  </si>
  <si>
    <t>גז</t>
  </si>
  <si>
    <t>לתשלום (חצי מהסכום)</t>
  </si>
  <si>
    <t>סך הכל לתשלום</t>
  </si>
  <si>
    <t>חשבונית אחרונה</t>
  </si>
  <si>
    <t>מ"ק לחודשיים</t>
  </si>
  <si>
    <t>ס"ה</t>
  </si>
  <si>
    <r>
      <t>חשבונות גמ"ח (</t>
    </r>
    <r>
      <rPr>
        <b/>
        <sz val="18"/>
        <color theme="1"/>
        <rFont val="Arial"/>
        <family val="2"/>
        <scheme val="minor"/>
      </rPr>
      <t>ג</t>
    </r>
    <r>
      <rPr>
        <sz val="18"/>
        <color theme="1"/>
        <rFont val="Arial"/>
        <family val="2"/>
        <scheme val="minor"/>
      </rPr>
      <t xml:space="preserve">ז </t>
    </r>
    <r>
      <rPr>
        <b/>
        <sz val="18"/>
        <color theme="1"/>
        <rFont val="Arial"/>
        <family val="2"/>
        <scheme val="minor"/>
      </rPr>
      <t>מ</t>
    </r>
    <r>
      <rPr>
        <sz val="18"/>
        <color theme="1"/>
        <rFont val="Arial"/>
        <family val="2"/>
        <scheme val="minor"/>
      </rPr>
      <t xml:space="preserve">ים </t>
    </r>
    <r>
      <rPr>
        <b/>
        <sz val="18"/>
        <color theme="1"/>
        <rFont val="Arial"/>
        <family val="2"/>
        <scheme val="minor"/>
      </rPr>
      <t>ח</t>
    </r>
    <r>
      <rPr>
        <sz val="18"/>
        <color theme="1"/>
        <rFont val="Arial"/>
        <family val="2"/>
        <scheme val="minor"/>
      </rPr>
      <t xml:space="preserve">שמל) </t>
    </r>
  </si>
  <si>
    <t xml:space="preserve">  מעוגל</t>
  </si>
  <si>
    <t xml:space="preserve">  כולל מע"מ</t>
  </si>
  <si>
    <t xml:space="preserve">הפתרון המוצע בפניכם הוא כלי ייעודי זה, באמצעותו תוכלו לחשב בקלות את תשלומי החשבונות הללו. בכלי זה תידרשו רק להזין מספר נתונים בלבד, והחישובים כולם ייעשו אוטומטית עד הסכום לתשלום. </t>
  </si>
  <si>
    <r>
      <t>הנתונים אותם עליכם להזין הם: המספרים המופיעים במוני החשמל והמים בקריאה הנוכחית ובקריאה הקודמת, והתאריכים המדוייקים של שתי הקריאות. בנוסף, אם גם חשבון הגז מתחלק בין שניכם, יהיה עליכם להזין - בתא המיועד לכך - את הסכום שמופיע בחשבונית הגז. לנוחיותכם</t>
    </r>
    <r>
      <rPr>
        <sz val="12"/>
        <color rgb="FF000000"/>
        <rFont val="Calibri"/>
        <family val="2"/>
      </rPr>
      <t xml:space="preserve"> סומנו תאים אלו בצבע תכלת. </t>
    </r>
  </si>
  <si>
    <r>
      <t>וטיפ קצר מהנסיון: בתום כל חישוב מומלץ להדפיס או לשמור את הגיליון הדו-חודשי, בכדי למנוע טעויות</t>
    </r>
    <r>
      <rPr>
        <sz val="12"/>
        <color rgb="FF000000"/>
        <rFont val="Calibri"/>
        <family val="2"/>
      </rPr>
      <t xml:space="preserve"> בהמשך. מסיבה זו כדאי גם בחשבון הגז להזין בתא E36 את חודשי החשבונית האחרונה, בכדי שיהיה ברור איזו חשבונית כבר שולמה ע"י השותף, ומהי החשבונית שעליו  לשלם בפעם הבאה.</t>
    </r>
  </si>
  <si>
    <t>בהצלחה</t>
  </si>
  <si>
    <t>j7681408@gmail.com</t>
  </si>
  <si>
    <t>לעזרה או תיקונים ניתן לפנות למייל:</t>
  </si>
  <si>
    <t>הסבר והוראות שימוש</t>
  </si>
  <si>
    <t>התאמת הכלי עבורכם בתחילת השימוש</t>
  </si>
  <si>
    <r>
      <t>אני שמח להגיש בפניכם בסייעתא דשמיא את הכלי "</t>
    </r>
    <r>
      <rPr>
        <b/>
        <sz val="12"/>
        <color rgb="FF000000"/>
        <rFont val="Arial"/>
        <family val="2"/>
        <scheme val="minor"/>
      </rPr>
      <t>חשבונות גמ"ח - גז מים חשמל</t>
    </r>
    <r>
      <rPr>
        <sz val="12"/>
        <color rgb="FF000000"/>
        <rFont val="Calibri"/>
        <family val="2"/>
      </rPr>
      <t>". תחילה נסביר בכמה מילים את הצורך הקיים לכלי זה.</t>
    </r>
  </si>
  <si>
    <t>מחושב לפי חצי מ:</t>
  </si>
  <si>
    <t>1. תעריפי החשמל והמים</t>
  </si>
  <si>
    <t xml:space="preserve">תעריפי החשמל והמים הוזנו לפי המופיע בדפי החשבונות שלי כיום. בכל מקרה שהתעריפים אצלכם שונים או משתנים, עליכם לעדכן זאת בתאים המיועדים לתעריפים הללו, כדלהלן, תעריף החשמל בתא C14, תעריף 1 של חשבון המים בתא C25, ותעריף 2 של חשבון המים בתאC28 . </t>
  </si>
  <si>
    <t>2. תשלום קבוע לחברת החשמל</t>
  </si>
  <si>
    <r>
      <t xml:space="preserve">בתא E16 (מסומן בצבע ירוק), </t>
    </r>
    <r>
      <rPr>
        <sz val="12"/>
        <color rgb="FF000000"/>
        <rFont val="Arial"/>
        <family val="2"/>
        <scheme val="minor"/>
      </rPr>
      <t xml:space="preserve">יש להזין את תעריף התשלום הקבוע שחברת החשמל מחייבת אתכם בגין החלוקה והאספקה. תוכלו לבדוק זאת בעמוד האחורי של חשבון החשמל, שם מופיע סוג הסכום לתשלום. (למעשה הסכום שם מתחלק לשנים, ולכן יש להזין את הסכום המתקבל משני חלקי התשלום יחד). </t>
    </r>
  </si>
  <si>
    <r>
      <t>ברירת המחדל היא, שהשותף לדירה משלם מחצית מהתשלום הקבוע לחברת החשמל. במקרה והשותף משלם פחות, שליש לדוגמא, יש לשנות את החישוב של תא C16 בשורת הנוסחאות, ולהזין שם נוסחא זו:</t>
    </r>
    <r>
      <rPr>
        <sz val="12"/>
        <color rgb="FF0070C0"/>
        <rFont val="Calibri"/>
        <family val="2"/>
      </rPr>
      <t xml:space="preserve"> =E16/3/30.4*C7 </t>
    </r>
    <r>
      <rPr>
        <sz val="12"/>
        <color rgb="FF000000"/>
        <rFont val="Calibri"/>
        <family val="2"/>
      </rPr>
      <t xml:space="preserve"> . כמו כן במקרה והונהג ביניכם, מכל סיבה שהיא, שהשותף לא משלם כלל מרכיב זה, יש למחוק לגמרי את תא C16. </t>
    </r>
  </si>
  <si>
    <t>3. תעריף מים ללא מע"מ</t>
  </si>
  <si>
    <r>
      <t xml:space="preserve">כברירת מחדל נקבע שתעריפי המים כוללים מע"מ, כפי שמופיע בחשבון המים שלי. במקרה שתעריפי המים בחשבונכם אינו כולל מע"מ, יש להוסיף בשורת הנוסחאות של תא C31 נוסחא זו: </t>
    </r>
    <r>
      <rPr>
        <sz val="12"/>
        <color rgb="FF0070C0"/>
        <rFont val="Calibri"/>
        <family val="2"/>
      </rPr>
      <t xml:space="preserve">=(C27+C30)*D17  </t>
    </r>
    <r>
      <rPr>
        <sz val="12"/>
        <color rgb="FF000000"/>
        <rFont val="Calibri"/>
        <family val="2"/>
      </rPr>
      <t xml:space="preserve">, ובתא B31 לרשום את המילה: מע"מ. </t>
    </r>
  </si>
  <si>
    <t>4. תקרת צריכת מים לפי תעריף 1</t>
  </si>
  <si>
    <r>
      <t>בתא E29 (מסומן בצבע ירוק), י</t>
    </r>
    <r>
      <rPr>
        <sz val="12"/>
        <color rgb="FF000000"/>
        <rFont val="Arial"/>
        <family val="2"/>
        <scheme val="minor"/>
      </rPr>
      <t xml:space="preserve">ש להזין את תקרת הצריכה ששותפכם לדירה ישלם לפי התעריף הנמוך - תעריף 1. על ידי פעולה זו כל חריגת צריכה שלו מכמות התקרה, תחויב אוטומטית לפי התעריף הגבוה - תעריף 2. תקרת צריכה זו תיקבע על ידכם בהסכמת שני הצדדים. (אצלי נקבעה תקרת הצריכה לפי מספר הנפשות שיש בכל בית אב). </t>
    </r>
  </si>
  <si>
    <t>5. חשבון הגז</t>
  </si>
  <si>
    <r>
      <t xml:space="preserve">בחשבון הגז נקבע כברירת מחדל, שהשותף לדירה משלם באופן קבוע מחצית מחשבונית הגז. במקרה והשותף משלם פחות, שליש לדוגמא, יש </t>
    </r>
    <r>
      <rPr>
        <b/>
        <i/>
        <sz val="12"/>
        <color rgb="FF000000"/>
        <rFont val="Arial"/>
        <family val="2"/>
        <scheme val="minor"/>
      </rPr>
      <t>לשנות</t>
    </r>
    <r>
      <rPr>
        <sz val="12"/>
        <color rgb="FF000000"/>
        <rFont val="Calibri"/>
        <family val="2"/>
      </rPr>
      <t xml:space="preserve"> את החישוב של תא C37, ולהזין כ</t>
    </r>
    <r>
      <rPr>
        <sz val="12"/>
        <color rgb="FF000000"/>
        <rFont val="Arial"/>
        <family val="2"/>
        <scheme val="minor"/>
      </rPr>
      <t xml:space="preserve">ך </t>
    </r>
    <r>
      <rPr>
        <sz val="12"/>
        <color rgb="FF0070C0"/>
        <rFont val="Calibri"/>
        <family val="2"/>
      </rPr>
      <t xml:space="preserve">=C36/3 </t>
    </r>
    <r>
      <rPr>
        <sz val="12"/>
        <color rgb="FF000000"/>
        <rFont val="Calibri"/>
        <family val="2"/>
      </rPr>
      <t xml:space="preserve">. </t>
    </r>
    <r>
      <rPr>
        <sz val="12"/>
        <color rgb="FF000000"/>
        <rFont val="Arial"/>
        <family val="2"/>
        <scheme val="minor"/>
      </rPr>
      <t xml:space="preserve">אם השותף אינו משלם כלל מרכיב זה, אין צורך להתייחס כלל לטבלה של חשבון הגז. </t>
    </r>
  </si>
  <si>
    <t>6. מע"מ</t>
  </si>
  <si>
    <t>במקרה והמע"מ ישתנה, יש לשנות בתא D17 למע"מ החדש.</t>
  </si>
  <si>
    <t xml:space="preserve">לדירות מחולקות </t>
  </si>
  <si>
    <r>
      <t>המציאות כיום היא שרבים מבינינו גרים בדירות גדולות שחולקו לשנים. באופן רשמי נחשבות יחידות דיור אלו כיחידה אחת, ולכן נשלחים אליהם חשבונות יחידים הכוללות את כל הצריכה המשותפת. הבעיה היא שבמקרים</t>
    </r>
    <r>
      <rPr>
        <sz val="12"/>
        <color rgb="FF000000"/>
        <rFont val="Calibri"/>
        <family val="2"/>
      </rPr>
      <t xml:space="preserve"> אלו מוטל </t>
    </r>
    <r>
      <rPr>
        <sz val="12"/>
        <color rgb="FF000000"/>
        <rFont val="Arial"/>
        <family val="2"/>
        <scheme val="minor"/>
      </rPr>
      <t xml:space="preserve">על הדיירים לחשב את החיוב המושת על כל אחד מדיירי הדירה המשותפת לפי המונים המותקנים בתוך הדירות. חישובים אלו מסובכים וגוזלים מהם זמן רב ויקר, ולפעמים ישנם גם ויכוחים מתמשכים אודות נכונות החשבונות. כך שהדבר מהווה טירחה ומעמסה על שני הצדדים.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</si>
</sst>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4" formatCode="_ &quot;₪&quot;\ * #,##0.00_ ;_ &quot;₪&quot;\ * \-#,##0.00_ ;_ &quot;₪&quot;\ * &quot;-&quot;??_ ;_ @_ "/>
    <numFmt numFmtId="164" formatCode="_ &quot;₪&quot;\ * #,##0.0000_ ;_ &quot;₪&quot;\ * \-#,##0.0000_ ;_ &quot;₪&quot;\ * &quot;-&quot;????_ ;_ @_ "/>
    <numFmt numFmtId="165" formatCode="[$-1010000]d\.m\.yyyy;@"/>
    <numFmt numFmtId="166" formatCode="_ [$₪-40D]\ * #,##0.0000_ ;_ [$₪-40D]\ * \-#,##0.0000_ ;_ [$₪-40D]\ * &quot;-&quot;????_ ;_ @_ "/>
    <numFmt numFmtId="167" formatCode="_ [$₪-40D]\ * #,##0.000_ ;_ [$₪-40D]\ * \-#,##0.000_ ;_ [$₪-40D]\ * &quot;-&quot;???_ ;_ @_ "/>
    <numFmt numFmtId="168" formatCode="_ &quot;₪&quot;\ * #,##0.0_ ;_ &quot;₪&quot;\ * \-#,##0.0_ ;_ &quot;₪&quot;\ * &quot;-&quot;?_ ;_ @_ "/>
    <numFmt numFmtId="169" formatCode="_ &quot;₪&quot;\ * #,##0.000_ ;_ &quot;₪&quot;\ * \-#,##0.000_ ;_ &quot;₪&quot;\ * &quot;-&quot;???_ ;_ @_ "/>
    <numFmt numFmtId="170" formatCode="#,##0.0"/>
    <numFmt numFmtId="171" formatCode="#,##0.000"/>
    <numFmt numFmtId="172" formatCode="0.0000"/>
  </numFmts>
  <fonts count="17" x14ac:knownFonts="1">
    <font>
      <sz val="11"/>
      <color theme="1"/>
      <name val="Arial"/>
      <family val="2"/>
      <charset val="177"/>
      <scheme val="minor"/>
    </font>
    <font>
      <sz val="11"/>
      <color theme="1"/>
      <name val="Arial"/>
      <family val="2"/>
      <charset val="177"/>
      <scheme val="minor"/>
    </font>
    <font>
      <b/>
      <sz val="12"/>
      <color theme="1"/>
      <name val="Arial"/>
      <family val="2"/>
      <scheme val="minor"/>
    </font>
    <font>
      <b/>
      <sz val="14"/>
      <color theme="1"/>
      <name val="Arial"/>
      <family val="2"/>
      <scheme val="minor"/>
    </font>
    <font>
      <b/>
      <sz val="18"/>
      <color theme="1"/>
      <name val="Arial"/>
      <family val="2"/>
      <scheme val="minor"/>
    </font>
    <font>
      <b/>
      <sz val="12"/>
      <color theme="1"/>
      <name val="Arial"/>
      <family val="2"/>
      <charset val="177"/>
      <scheme val="minor"/>
    </font>
    <font>
      <sz val="18"/>
      <color theme="1"/>
      <name val="Arial"/>
      <family val="2"/>
      <scheme val="minor"/>
    </font>
    <font>
      <u/>
      <sz val="11"/>
      <color theme="10"/>
      <name val="Arial"/>
      <family val="2"/>
      <charset val="177"/>
      <scheme val="minor"/>
    </font>
    <font>
      <b/>
      <u/>
      <sz val="16"/>
      <color rgb="FF000000"/>
      <name val="Arial"/>
      <family val="2"/>
      <scheme val="minor"/>
    </font>
    <font>
      <sz val="12"/>
      <color rgb="FF000000"/>
      <name val="Arial"/>
      <family val="2"/>
      <scheme val="minor"/>
    </font>
    <font>
      <b/>
      <sz val="12"/>
      <color rgb="FF000000"/>
      <name val="Arial"/>
      <family val="2"/>
      <scheme val="minor"/>
    </font>
    <font>
      <sz val="12"/>
      <color rgb="FF000000"/>
      <name val="Calibri"/>
      <family val="2"/>
    </font>
    <font>
      <b/>
      <sz val="14"/>
      <color rgb="FF000000"/>
      <name val="Arial"/>
      <family val="2"/>
      <scheme val="minor"/>
    </font>
    <font>
      <b/>
      <u/>
      <sz val="14"/>
      <color rgb="FF000000"/>
      <name val="Arial"/>
      <family val="2"/>
      <scheme val="minor"/>
    </font>
    <font>
      <b/>
      <i/>
      <sz val="12"/>
      <color rgb="FF000000"/>
      <name val="Arial"/>
      <family val="2"/>
      <scheme val="minor"/>
    </font>
    <font>
      <sz val="12"/>
      <color rgb="FF0070C0"/>
      <name val="Calibri"/>
      <family val="2"/>
    </font>
    <font>
      <b/>
      <sz val="11"/>
      <color theme="1"/>
      <name val="Arial"/>
      <family val="2"/>
      <scheme val="minor"/>
    </font>
  </fonts>
  <fills count="9">
    <fill>
      <patternFill patternType="none"/>
    </fill>
    <fill>
      <patternFill patternType="gray125"/>
    </fill>
    <fill>
      <patternFill patternType="solid">
        <fgColor rgb="FFFFFF00"/>
        <bgColor indexed="64"/>
      </patternFill>
    </fill>
    <fill>
      <patternFill patternType="solid">
        <fgColor theme="7" tint="0.39997558519241921"/>
        <bgColor indexed="64"/>
      </patternFill>
    </fill>
    <fill>
      <patternFill patternType="solid">
        <fgColor theme="7" tint="0.79998168889431442"/>
        <bgColor indexed="64"/>
      </patternFill>
    </fill>
    <fill>
      <patternFill patternType="solid">
        <fgColor theme="8" tint="0.59999389629810485"/>
        <bgColor indexed="64"/>
      </patternFill>
    </fill>
    <fill>
      <patternFill patternType="solid">
        <fgColor rgb="FF92D050"/>
        <bgColor indexed="64"/>
      </patternFill>
    </fill>
    <fill>
      <patternFill patternType="solid">
        <fgColor theme="9" tint="0.59999389629810485"/>
        <bgColor indexed="64"/>
      </patternFill>
    </fill>
    <fill>
      <patternFill patternType="solid">
        <fgColor theme="7" tint="0.59999389629810485"/>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3">
    <xf numFmtId="0" fontId="0" fillId="0" borderId="0"/>
    <xf numFmtId="44" fontId="1" fillId="0" borderId="0" applyFont="0" applyFill="0" applyBorder="0" applyAlignment="0" applyProtection="0"/>
    <xf numFmtId="0" fontId="7" fillId="0" borderId="0" applyNumberFormat="0" applyFill="0" applyBorder="0" applyAlignment="0" applyProtection="0"/>
  </cellStyleXfs>
  <cellXfs count="46">
    <xf numFmtId="0" fontId="0" fillId="0" borderId="0" xfId="0"/>
    <xf numFmtId="0" fontId="0" fillId="0" borderId="0" xfId="0" quotePrefix="1"/>
    <xf numFmtId="0" fontId="0" fillId="0" borderId="0" xfId="0" applyAlignment="1"/>
    <xf numFmtId="172" fontId="0" fillId="0" borderId="0" xfId="0" applyNumberFormat="1"/>
    <xf numFmtId="0" fontId="0" fillId="0" borderId="0" xfId="0" applyFill="1"/>
    <xf numFmtId="0" fontId="6" fillId="0" borderId="0" xfId="0" applyFont="1" applyFill="1" applyAlignment="1">
      <alignment vertical="center"/>
    </xf>
    <xf numFmtId="0" fontId="0" fillId="0" borderId="0" xfId="0" applyFill="1" applyAlignment="1">
      <alignment horizontal="center"/>
    </xf>
    <xf numFmtId="0" fontId="7" fillId="0" borderId="0" xfId="2" quotePrefix="1"/>
    <xf numFmtId="0" fontId="0" fillId="0" borderId="0" xfId="0" applyAlignment="1">
      <alignment horizontal="left" vertical="center"/>
    </xf>
    <xf numFmtId="9" fontId="0" fillId="0" borderId="0" xfId="0" applyNumberFormat="1" applyAlignment="1">
      <alignment horizontal="center"/>
    </xf>
    <xf numFmtId="0" fontId="0" fillId="6" borderId="0" xfId="0" applyFill="1" applyAlignment="1">
      <alignment horizontal="center"/>
    </xf>
    <xf numFmtId="44" fontId="0" fillId="6" borderId="0" xfId="1" applyFont="1" applyFill="1"/>
    <xf numFmtId="165" fontId="0" fillId="5" borderId="1" xfId="0" applyNumberFormat="1" applyFill="1" applyBorder="1"/>
    <xf numFmtId="0" fontId="0" fillId="3" borderId="1" xfId="0" applyFill="1" applyBorder="1"/>
    <xf numFmtId="0" fontId="0" fillId="5" borderId="1" xfId="0" applyFill="1" applyBorder="1"/>
    <xf numFmtId="170" fontId="0" fillId="4" borderId="1" xfId="0" applyNumberFormat="1" applyFill="1" applyBorder="1"/>
    <xf numFmtId="164" fontId="0" fillId="4" borderId="1" xfId="0" applyNumberFormat="1" applyFill="1" applyBorder="1"/>
    <xf numFmtId="164" fontId="0" fillId="4" borderId="1" xfId="1" applyNumberFormat="1" applyFont="1" applyFill="1" applyBorder="1"/>
    <xf numFmtId="166" fontId="0" fillId="4" borderId="1" xfId="0" applyNumberFormat="1" applyFill="1" applyBorder="1"/>
    <xf numFmtId="44" fontId="0" fillId="4" borderId="1" xfId="0" applyNumberFormat="1" applyFill="1" applyBorder="1" applyAlignment="1">
      <alignment horizontal="center"/>
    </xf>
    <xf numFmtId="164" fontId="5" fillId="4" borderId="1" xfId="0" applyNumberFormat="1" applyFont="1" applyFill="1" applyBorder="1"/>
    <xf numFmtId="171" fontId="0" fillId="4" borderId="1" xfId="0" applyNumberFormat="1" applyFill="1" applyBorder="1"/>
    <xf numFmtId="0" fontId="0" fillId="4" borderId="1" xfId="0" applyFill="1" applyBorder="1"/>
    <xf numFmtId="167" fontId="0" fillId="4" borderId="1" xfId="0" applyNumberFormat="1" applyFill="1" applyBorder="1"/>
    <xf numFmtId="169" fontId="0" fillId="4" borderId="1" xfId="1" applyNumberFormat="1" applyFont="1" applyFill="1" applyBorder="1"/>
    <xf numFmtId="171" fontId="0" fillId="4" borderId="1" xfId="1" applyNumberFormat="1" applyFont="1" applyFill="1" applyBorder="1"/>
    <xf numFmtId="44" fontId="0" fillId="4" borderId="1" xfId="1" applyFont="1" applyFill="1" applyBorder="1"/>
    <xf numFmtId="166" fontId="2" fillId="4" borderId="1" xfId="0" applyNumberFormat="1" applyFont="1" applyFill="1" applyBorder="1"/>
    <xf numFmtId="44" fontId="2" fillId="4" borderId="1" xfId="1" applyFont="1" applyFill="1" applyBorder="1"/>
    <xf numFmtId="0" fontId="9" fillId="8" borderId="3" xfId="0" applyFont="1" applyFill="1" applyBorder="1" applyAlignment="1">
      <alignment horizontal="justify" vertical="center" readingOrder="2"/>
    </xf>
    <xf numFmtId="0" fontId="12" fillId="8" borderId="3" xfId="0" applyFont="1" applyFill="1" applyBorder="1" applyAlignment="1">
      <alignment horizontal="center" vertical="center" readingOrder="2"/>
    </xf>
    <xf numFmtId="0" fontId="9" fillId="8" borderId="3" xfId="0" applyFont="1" applyFill="1" applyBorder="1" applyAlignment="1">
      <alignment horizontal="center" vertical="center" readingOrder="2"/>
    </xf>
    <xf numFmtId="0" fontId="7" fillId="8" borderId="4" xfId="2" applyFill="1" applyBorder="1" applyAlignment="1">
      <alignment horizontal="center" vertical="center"/>
    </xf>
    <xf numFmtId="0" fontId="14" fillId="8" borderId="3" xfId="0" applyFont="1" applyFill="1" applyBorder="1" applyAlignment="1">
      <alignment horizontal="right" vertical="center" wrapText="1" readingOrder="2"/>
    </xf>
    <xf numFmtId="0" fontId="11" fillId="8" borderId="3" xfId="0" applyFont="1" applyFill="1" applyBorder="1" applyAlignment="1">
      <alignment horizontal="right" vertical="center" wrapText="1" readingOrder="2"/>
    </xf>
    <xf numFmtId="0" fontId="11" fillId="8" borderId="4" xfId="0" applyFont="1" applyFill="1" applyBorder="1" applyAlignment="1">
      <alignment horizontal="right" vertical="center" wrapText="1" readingOrder="2"/>
    </xf>
    <xf numFmtId="0" fontId="8" fillId="3" borderId="2" xfId="0" applyFont="1" applyFill="1" applyBorder="1" applyAlignment="1">
      <alignment horizontal="center" vertical="center" readingOrder="2"/>
    </xf>
    <xf numFmtId="0" fontId="13" fillId="3" borderId="2" xfId="0" applyFont="1" applyFill="1" applyBorder="1" applyAlignment="1">
      <alignment horizontal="center" vertical="center" wrapText="1" readingOrder="2"/>
    </xf>
    <xf numFmtId="0" fontId="3" fillId="3" borderId="1" xfId="0" applyFont="1" applyFill="1" applyBorder="1" applyAlignment="1">
      <alignment horizontal="center" vertical="center"/>
    </xf>
    <xf numFmtId="168" fontId="3" fillId="4" borderId="1" xfId="0" applyNumberFormat="1" applyFont="1" applyFill="1" applyBorder="1" applyAlignment="1">
      <alignment horizontal="center" vertical="center"/>
    </xf>
    <xf numFmtId="0" fontId="0" fillId="0" borderId="0" xfId="0" applyAlignment="1">
      <alignment vertical="center"/>
    </xf>
    <xf numFmtId="0" fontId="16" fillId="3" borderId="1" xfId="0" applyFont="1" applyFill="1" applyBorder="1"/>
    <xf numFmtId="1" fontId="16" fillId="4" borderId="1" xfId="0" applyNumberFormat="1" applyFont="1" applyFill="1" applyBorder="1"/>
    <xf numFmtId="0" fontId="6" fillId="2" borderId="0" xfId="0" applyFont="1" applyFill="1" applyAlignment="1">
      <alignment horizontal="center" vertical="center"/>
    </xf>
    <xf numFmtId="0" fontId="3" fillId="7" borderId="1" xfId="0" applyFont="1" applyFill="1" applyBorder="1" applyAlignment="1">
      <alignment horizontal="center"/>
    </xf>
    <xf numFmtId="0" fontId="2" fillId="2" borderId="0" xfId="0" applyFont="1" applyFill="1" applyAlignment="1">
      <alignment horizontal="center" vertical="center"/>
    </xf>
  </cellXfs>
  <cellStyles count="3">
    <cellStyle name="Currency" xfId="1" builtinId="4"/>
    <cellStyle name="Normal" xfId="0" builtinId="0"/>
    <cellStyle name="היפר-קישור" xfId="2"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hyperlink" Target="#'&#1492;&#1514;&#1488;&#1502;&#1492; &#1488;&#1497;&#1513;&#1497;&#1514;'!A1"/><Relationship Id="rId1" Type="http://schemas.openxmlformats.org/officeDocument/2006/relationships/hyperlink" Target="#'&#1492;&#1505;&#1489;&#1512; &#1493;&#1492;&#1493;&#1512;&#1488;&#1493;&#1514; &#1513;&#1497;&#1502;&#1493;&#1513;'!A1"/></Relationships>
</file>

<file path=xl/drawings/drawing1.xml><?xml version="1.0" encoding="utf-8"?>
<xdr:wsDr xmlns:xdr="http://schemas.openxmlformats.org/drawingml/2006/spreadsheetDrawing" xmlns:a="http://schemas.openxmlformats.org/drawingml/2006/main">
  <xdr:absoluteAnchor>
    <xdr:pos x="3562576" y="352424"/>
    <xdr:ext cx="1800000" cy="684000"/>
    <xdr:sp macro="" textlink="">
      <xdr:nvSpPr>
        <xdr:cNvPr id="3" name="לחצן 'הבא'" descr="צורת לחצן עם היפר-קישור לניווט לשלב הבא">
          <a:hlinkClick xmlns:r="http://schemas.openxmlformats.org/officeDocument/2006/relationships" r:id="rId1" tooltip="לחצו כאן כדי לדברי הסבר והוראות שימוש"/>
          <a:extLst>
            <a:ext uri="{FF2B5EF4-FFF2-40B4-BE49-F238E27FC236}">
              <a16:creationId xmlns:a16="http://schemas.microsoft.com/office/drawing/2014/main" id="{262EC627-EC89-4CD5-A368-79816BE4880C}"/>
            </a:ext>
          </a:extLst>
        </xdr:cNvPr>
        <xdr:cNvSpPr/>
      </xdr:nvSpPr>
      <xdr:spPr>
        <a:xfrm flipH="1">
          <a:off x="11232051449" y="352424"/>
          <a:ext cx="1800000" cy="684000"/>
        </a:xfrm>
        <a:prstGeom prst="rect">
          <a:avLst/>
        </a:prstGeom>
        <a:gradFill flip="none" rotWithShape="1">
          <a:gsLst>
            <a:gs pos="0">
              <a:schemeClr val="bg1">
                <a:shade val="30000"/>
                <a:satMod val="115000"/>
              </a:schemeClr>
            </a:gs>
            <a:gs pos="50000">
              <a:schemeClr val="bg1">
                <a:shade val="67500"/>
                <a:satMod val="115000"/>
              </a:schemeClr>
            </a:gs>
            <a:gs pos="100000">
              <a:schemeClr val="bg1">
                <a:shade val="100000"/>
                <a:satMod val="115000"/>
              </a:schemeClr>
            </a:gs>
          </a:gsLst>
          <a:lin ang="16200000" scaled="1"/>
          <a:tileRect/>
        </a:gradFill>
        <a:ln>
          <a:solidFill>
            <a:srgbClr val="217346"/>
          </a:solidFill>
        </a:ln>
      </xdr:spPr>
      <xdr:style>
        <a:lnRef idx="2">
          <a:schemeClr val="accent1"/>
        </a:lnRef>
        <a:fillRef idx="1">
          <a:schemeClr val="lt1"/>
        </a:fillRef>
        <a:effectRef idx="0">
          <a:schemeClr val="accent1"/>
        </a:effectRef>
        <a:fontRef idx="minor">
          <a:schemeClr val="dk1"/>
        </a:fontRef>
      </xdr:style>
      <xdr:txBody>
        <a:bodyPr vertOverflow="clip" horzOverflow="clip" lIns="72000" tIns="108000" rIns="72000" bIns="108000" rtlCol="1" anchor="ctr"/>
        <a:lstStyle/>
        <a:p>
          <a:pPr algn="ctr" rtl="1">
            <a:spcAft>
              <a:spcPts val="600"/>
            </a:spcAft>
          </a:pPr>
          <a:r>
            <a:rPr lang="he-IL" sz="1100" b="1" cap="none" spc="0" baseline="0">
              <a:ln>
                <a:noFill/>
              </a:ln>
              <a:solidFill>
                <a:srgbClr val="217346"/>
              </a:solidFill>
              <a:effectLst/>
              <a:latin typeface="Tahoma" panose="020B0604030504040204" pitchFamily="34" charset="0"/>
              <a:ea typeface="Tahoma" panose="020B0604030504040204" pitchFamily="34" charset="0"/>
              <a:cs typeface="Tahoma" panose="020B0604030504040204" pitchFamily="34" charset="0"/>
            </a:rPr>
            <a:t>להסבר והוראות שימוש</a:t>
          </a:r>
        </a:p>
        <a:p>
          <a:pPr algn="ctr" rtl="1">
            <a:spcAft>
              <a:spcPts val="600"/>
            </a:spcAft>
          </a:pPr>
          <a:r>
            <a:rPr lang="he-IL" sz="1100" b="1" u="sng" cap="none" spc="0" baseline="0">
              <a:ln>
                <a:noFill/>
              </a:ln>
              <a:solidFill>
                <a:srgbClr val="217346"/>
              </a:solidFill>
              <a:effectLst/>
              <a:latin typeface="Tahoma" panose="020B0604030504040204" pitchFamily="34" charset="0"/>
              <a:ea typeface="Tahoma" panose="020B0604030504040204" pitchFamily="34" charset="0"/>
              <a:cs typeface="Tahoma" panose="020B0604030504040204" pitchFamily="34" charset="0"/>
            </a:rPr>
            <a:t>לחצו כאן</a:t>
          </a:r>
          <a:endParaRPr lang="en-US" sz="1100" b="1" u="sng" cap="none" spc="0">
            <a:ln>
              <a:noFill/>
            </a:ln>
            <a:solidFill>
              <a:srgbClr val="217346"/>
            </a:solidFill>
            <a:effectLst/>
            <a:latin typeface="Tahoma" panose="020B0604030504040204" pitchFamily="34" charset="0"/>
            <a:ea typeface="Tahoma" panose="020B0604030504040204" pitchFamily="34" charset="0"/>
            <a:cs typeface="Tahoma" panose="020B0604030504040204" pitchFamily="34" charset="0"/>
          </a:endParaRPr>
        </a:p>
      </xdr:txBody>
    </xdr:sp>
    <xdr:clientData fPrintsWithSheet="0"/>
  </xdr:absoluteAnchor>
  <xdr:absoluteAnchor>
    <xdr:pos x="3553050" y="1114424"/>
    <xdr:ext cx="1800000" cy="684000"/>
    <xdr:sp macro="" textlink="">
      <xdr:nvSpPr>
        <xdr:cNvPr id="4" name="לחצן 'הבא'" descr="צורת לחצן עם היפר-קישור לניווט לשלב הבא">
          <a:hlinkClick xmlns:r="http://schemas.openxmlformats.org/officeDocument/2006/relationships" r:id="rId2" tooltip="לחצו כדי להתאים את הכלי עבורכם"/>
          <a:extLst>
            <a:ext uri="{FF2B5EF4-FFF2-40B4-BE49-F238E27FC236}">
              <a16:creationId xmlns:a16="http://schemas.microsoft.com/office/drawing/2014/main" id="{D635838F-7326-45BC-8BD0-89AE6CE69491}"/>
            </a:ext>
          </a:extLst>
        </xdr:cNvPr>
        <xdr:cNvSpPr/>
      </xdr:nvSpPr>
      <xdr:spPr>
        <a:xfrm flipH="1">
          <a:off x="11232060975" y="1114424"/>
          <a:ext cx="1800000" cy="684000"/>
        </a:xfrm>
        <a:prstGeom prst="rect">
          <a:avLst/>
        </a:prstGeom>
        <a:gradFill flip="none" rotWithShape="1">
          <a:gsLst>
            <a:gs pos="0">
              <a:schemeClr val="bg1">
                <a:shade val="30000"/>
                <a:satMod val="115000"/>
              </a:schemeClr>
            </a:gs>
            <a:gs pos="50000">
              <a:schemeClr val="bg1">
                <a:shade val="67500"/>
                <a:satMod val="115000"/>
              </a:schemeClr>
            </a:gs>
            <a:gs pos="100000">
              <a:schemeClr val="bg1">
                <a:shade val="100000"/>
                <a:satMod val="115000"/>
              </a:schemeClr>
            </a:gs>
          </a:gsLst>
          <a:lin ang="16200000" scaled="1"/>
          <a:tileRect/>
        </a:gradFill>
        <a:ln>
          <a:solidFill>
            <a:srgbClr val="217346"/>
          </a:solidFill>
        </a:ln>
      </xdr:spPr>
      <xdr:style>
        <a:lnRef idx="2">
          <a:schemeClr val="accent1"/>
        </a:lnRef>
        <a:fillRef idx="1">
          <a:schemeClr val="lt1"/>
        </a:fillRef>
        <a:effectRef idx="0">
          <a:schemeClr val="accent1"/>
        </a:effectRef>
        <a:fontRef idx="minor">
          <a:schemeClr val="dk1"/>
        </a:fontRef>
      </xdr:style>
      <xdr:txBody>
        <a:bodyPr vertOverflow="clip" horzOverflow="clip" lIns="72000" tIns="108000" rIns="72000" bIns="108000" rtlCol="1" anchor="ctr"/>
        <a:lstStyle/>
        <a:p>
          <a:pPr algn="ctr" rtl="1">
            <a:spcAft>
              <a:spcPts val="600"/>
            </a:spcAft>
          </a:pPr>
          <a:r>
            <a:rPr lang="he-IL" sz="1100" b="1" cap="none" spc="0" baseline="0">
              <a:ln>
                <a:noFill/>
              </a:ln>
              <a:solidFill>
                <a:srgbClr val="217346"/>
              </a:solidFill>
              <a:effectLst/>
              <a:latin typeface="Tahoma" panose="020B0604030504040204" pitchFamily="34" charset="0"/>
              <a:ea typeface="Tahoma" panose="020B0604030504040204" pitchFamily="34" charset="0"/>
              <a:cs typeface="Tahoma" panose="020B0604030504040204" pitchFamily="34" charset="0"/>
            </a:rPr>
            <a:t>להתאמה אישית</a:t>
          </a:r>
        </a:p>
        <a:p>
          <a:pPr algn="ctr" rtl="1"/>
          <a:r>
            <a:rPr lang="he-IL" sz="1100" b="1" u="sng" cap="none" spc="0" baseline="0">
              <a:ln>
                <a:noFill/>
              </a:ln>
              <a:solidFill>
                <a:srgbClr val="217346"/>
              </a:solidFill>
              <a:effectLst/>
              <a:latin typeface="Tahoma" panose="020B0604030504040204" pitchFamily="34" charset="0"/>
              <a:ea typeface="Tahoma" panose="020B0604030504040204" pitchFamily="34" charset="0"/>
              <a:cs typeface="Tahoma" panose="020B0604030504040204" pitchFamily="34" charset="0"/>
            </a:rPr>
            <a:t>לחצו כאן</a:t>
          </a:r>
          <a:endParaRPr lang="en-US" sz="1400" b="1" u="sng" cap="none" spc="0">
            <a:ln>
              <a:noFill/>
            </a:ln>
            <a:solidFill>
              <a:srgbClr val="217346"/>
            </a:solidFill>
            <a:effectLst/>
            <a:latin typeface="Tahoma" panose="020B0604030504040204" pitchFamily="34" charset="0"/>
            <a:ea typeface="Tahoma" panose="020B0604030504040204" pitchFamily="34" charset="0"/>
            <a:cs typeface="Tahoma" panose="020B0604030504040204" pitchFamily="34" charset="0"/>
          </a:endParaRPr>
        </a:p>
      </xdr:txBody>
    </xdr:sp>
    <xdr:clientData fPrintsWithSheet="0"/>
  </xdr:absoluteAnchor>
</xdr:wsDr>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j7681408@gmail.com"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FB020-92F8-49D0-8621-231657FB880C}">
  <dimension ref="A1:G39"/>
  <sheetViews>
    <sheetView rightToLeft="1" tabSelected="1" zoomScaleNormal="100" workbookViewId="0">
      <selection activeCell="K20" sqref="K20"/>
    </sheetView>
  </sheetViews>
  <sheetFormatPr defaultRowHeight="14.25" x14ac:dyDescent="0.2"/>
  <cols>
    <col min="1" max="1" width="6.375" customWidth="1"/>
    <col min="2" max="2" width="20.75" customWidth="1"/>
    <col min="3" max="3" width="15.125" customWidth="1"/>
    <col min="4" max="4" width="13.125" customWidth="1"/>
    <col min="5" max="5" width="8.375" customWidth="1"/>
    <col min="6" max="6" width="14.75" customWidth="1"/>
    <col min="7" max="7" width="10.25" hidden="1" customWidth="1"/>
    <col min="8" max="8" width="10.125" customWidth="1"/>
  </cols>
  <sheetData>
    <row r="1" spans="1:6" ht="23.25" x14ac:dyDescent="0.2">
      <c r="B1" s="43" t="s">
        <v>27</v>
      </c>
      <c r="C1" s="43"/>
      <c r="D1" s="5"/>
    </row>
    <row r="2" spans="1:6" ht="15.75" x14ac:dyDescent="0.2">
      <c r="A2" s="4"/>
      <c r="B2" s="45" t="s">
        <v>53</v>
      </c>
      <c r="C2" s="45"/>
      <c r="D2" s="4"/>
    </row>
    <row r="3" spans="1:6" x14ac:dyDescent="0.2">
      <c r="A3" s="4"/>
      <c r="D3" s="6"/>
      <c r="F3" s="7"/>
    </row>
    <row r="4" spans="1:6" x14ac:dyDescent="0.2">
      <c r="B4" s="13" t="s">
        <v>1</v>
      </c>
      <c r="C4" s="12"/>
    </row>
    <row r="5" spans="1:6" x14ac:dyDescent="0.2">
      <c r="B5" s="13" t="s">
        <v>4</v>
      </c>
      <c r="C5" s="12"/>
    </row>
    <row r="6" spans="1:6" ht="15" x14ac:dyDescent="0.25">
      <c r="B6" s="13" t="s">
        <v>2</v>
      </c>
      <c r="C6" s="42">
        <f>_xlfn.DAYS(C5,C4)</f>
        <v>0</v>
      </c>
    </row>
    <row r="8" spans="1:6" ht="18" x14ac:dyDescent="0.25">
      <c r="B8" s="44" t="s">
        <v>3</v>
      </c>
      <c r="C8" s="44"/>
    </row>
    <row r="10" spans="1:6" x14ac:dyDescent="0.2">
      <c r="B10" s="13" t="s">
        <v>0</v>
      </c>
      <c r="C10" s="14"/>
    </row>
    <row r="11" spans="1:6" x14ac:dyDescent="0.2">
      <c r="B11" s="13" t="s">
        <v>5</v>
      </c>
      <c r="C11" s="14"/>
    </row>
    <row r="12" spans="1:6" x14ac:dyDescent="0.2">
      <c r="B12" s="13" t="s">
        <v>7</v>
      </c>
      <c r="C12" s="15">
        <f>C11-C10</f>
        <v>0</v>
      </c>
    </row>
    <row r="13" spans="1:6" x14ac:dyDescent="0.2">
      <c r="B13" s="13" t="s">
        <v>8</v>
      </c>
      <c r="C13" s="16">
        <v>0.46189999999999998</v>
      </c>
    </row>
    <row r="14" spans="1:6" x14ac:dyDescent="0.2">
      <c r="B14" s="13" t="s">
        <v>6</v>
      </c>
      <c r="C14" s="17">
        <f>C12*C13</f>
        <v>0</v>
      </c>
    </row>
    <row r="15" spans="1:6" x14ac:dyDescent="0.2">
      <c r="B15" s="13" t="s">
        <v>9</v>
      </c>
      <c r="C15" s="18">
        <f>E16/2/30.4*C6</f>
        <v>0</v>
      </c>
    </row>
    <row r="16" spans="1:6" x14ac:dyDescent="0.2">
      <c r="A16" s="1" t="s">
        <v>11</v>
      </c>
      <c r="B16" s="13" t="s">
        <v>12</v>
      </c>
      <c r="C16" s="19">
        <f>(C14+C15)*D17</f>
        <v>0</v>
      </c>
      <c r="D16" s="8" t="s">
        <v>39</v>
      </c>
      <c r="E16" s="11">
        <v>17.36</v>
      </c>
      <c r="F16" t="s">
        <v>10</v>
      </c>
    </row>
    <row r="17" spans="1:7" ht="15.75" x14ac:dyDescent="0.25">
      <c r="A17" s="1" t="s">
        <v>11</v>
      </c>
      <c r="B17" s="41" t="s">
        <v>19</v>
      </c>
      <c r="C17" s="20">
        <f>SUM(C14:C16)</f>
        <v>0</v>
      </c>
      <c r="D17" s="9">
        <v>0.17</v>
      </c>
    </row>
    <row r="19" spans="1:7" ht="18" x14ac:dyDescent="0.25">
      <c r="B19" s="44" t="s">
        <v>13</v>
      </c>
      <c r="C19" s="44"/>
    </row>
    <row r="21" spans="1:7" x14ac:dyDescent="0.2">
      <c r="B21" s="13" t="s">
        <v>0</v>
      </c>
      <c r="C21" s="21"/>
    </row>
    <row r="22" spans="1:7" x14ac:dyDescent="0.2">
      <c r="B22" s="13" t="s">
        <v>5</v>
      </c>
      <c r="C22" s="21"/>
    </row>
    <row r="23" spans="1:7" x14ac:dyDescent="0.2">
      <c r="B23" s="13" t="s">
        <v>14</v>
      </c>
      <c r="C23" s="22">
        <f>C22-C21</f>
        <v>0</v>
      </c>
      <c r="G23" s="3">
        <f>C23-G24</f>
        <v>0</v>
      </c>
    </row>
    <row r="24" spans="1:7" x14ac:dyDescent="0.2">
      <c r="B24" s="13" t="s">
        <v>15</v>
      </c>
      <c r="C24" s="23">
        <v>5.6479999999999997</v>
      </c>
      <c r="G24" s="3">
        <f>E29/G27*C6</f>
        <v>0</v>
      </c>
    </row>
    <row r="25" spans="1:7" x14ac:dyDescent="0.2">
      <c r="B25" s="13" t="s">
        <v>17</v>
      </c>
      <c r="C25" s="21">
        <f>C23-C28</f>
        <v>0</v>
      </c>
      <c r="D25" t="s">
        <v>29</v>
      </c>
    </row>
    <row r="26" spans="1:7" x14ac:dyDescent="0.2">
      <c r="B26" s="13" t="s">
        <v>26</v>
      </c>
      <c r="C26" s="18">
        <f>C25*C24</f>
        <v>0</v>
      </c>
    </row>
    <row r="27" spans="1:7" x14ac:dyDescent="0.2">
      <c r="B27" s="13" t="s">
        <v>16</v>
      </c>
      <c r="C27" s="24">
        <v>10.635</v>
      </c>
      <c r="G27">
        <v>60.8</v>
      </c>
    </row>
    <row r="28" spans="1:7" x14ac:dyDescent="0.2">
      <c r="A28" s="1" t="s">
        <v>11</v>
      </c>
      <c r="B28" s="13" t="s">
        <v>18</v>
      </c>
      <c r="C28" s="25">
        <f>SUMIF(G23,"&gt;0")</f>
        <v>0</v>
      </c>
      <c r="D28" t="s">
        <v>29</v>
      </c>
    </row>
    <row r="29" spans="1:7" x14ac:dyDescent="0.2">
      <c r="B29" s="13" t="s">
        <v>26</v>
      </c>
      <c r="C29" s="26">
        <f>C27*C28</f>
        <v>0</v>
      </c>
      <c r="D29" t="s">
        <v>20</v>
      </c>
      <c r="E29" s="10">
        <v>12</v>
      </c>
      <c r="F29" s="2" t="s">
        <v>25</v>
      </c>
    </row>
    <row r="30" spans="1:7" x14ac:dyDescent="0.2">
      <c r="B30" s="13"/>
      <c r="C30" s="26"/>
      <c r="G30" s="2"/>
    </row>
    <row r="31" spans="1:7" ht="15.75" x14ac:dyDescent="0.25">
      <c r="B31" s="41" t="s">
        <v>19</v>
      </c>
      <c r="C31" s="27">
        <f>C26+C29+C30</f>
        <v>0</v>
      </c>
      <c r="G31" s="2"/>
    </row>
    <row r="33" spans="2:4" ht="18" x14ac:dyDescent="0.25">
      <c r="B33" s="44" t="s">
        <v>21</v>
      </c>
      <c r="C33" s="44"/>
    </row>
    <row r="35" spans="2:4" x14ac:dyDescent="0.2">
      <c r="B35" s="13" t="s">
        <v>24</v>
      </c>
      <c r="C35" s="14"/>
    </row>
    <row r="36" spans="2:4" ht="15.75" x14ac:dyDescent="0.25">
      <c r="B36" s="13" t="s">
        <v>22</v>
      </c>
      <c r="C36" s="28">
        <f>C35/2</f>
        <v>0</v>
      </c>
    </row>
    <row r="38" spans="2:4" ht="18" x14ac:dyDescent="0.2">
      <c r="B38" s="38" t="s">
        <v>23</v>
      </c>
      <c r="C38" s="39">
        <f>C17+C31+C36</f>
        <v>0</v>
      </c>
    </row>
    <row r="39" spans="2:4" ht="33.75" customHeight="1" x14ac:dyDescent="0.2">
      <c r="D39" s="40" t="s">
        <v>28</v>
      </c>
    </row>
  </sheetData>
  <mergeCells count="5">
    <mergeCell ref="B1:C1"/>
    <mergeCell ref="B8:C8"/>
    <mergeCell ref="B19:C19"/>
    <mergeCell ref="B33:C33"/>
    <mergeCell ref="B2:C2"/>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588968-427C-4E9E-92A6-31CD32D7139F}">
  <dimension ref="A1:A9"/>
  <sheetViews>
    <sheetView rightToLeft="1" workbookViewId="0"/>
  </sheetViews>
  <sheetFormatPr defaultRowHeight="14.25" x14ac:dyDescent="0.2"/>
  <cols>
    <col min="1" max="1" width="98.375" customWidth="1"/>
  </cols>
  <sheetData>
    <row r="1" spans="1:1" ht="48.75" customHeight="1" x14ac:dyDescent="0.2">
      <c r="A1" s="36" t="s">
        <v>36</v>
      </c>
    </row>
    <row r="2" spans="1:1" ht="34.5" customHeight="1" x14ac:dyDescent="0.2">
      <c r="A2" s="29" t="s">
        <v>38</v>
      </c>
    </row>
    <row r="3" spans="1:1" ht="75" customHeight="1" x14ac:dyDescent="0.2">
      <c r="A3" s="29" t="s">
        <v>54</v>
      </c>
    </row>
    <row r="4" spans="1:1" ht="40.5" customHeight="1" x14ac:dyDescent="0.2">
      <c r="A4" s="29" t="s">
        <v>30</v>
      </c>
    </row>
    <row r="5" spans="1:1" ht="55.5" customHeight="1" x14ac:dyDescent="0.2">
      <c r="A5" s="29" t="s">
        <v>31</v>
      </c>
    </row>
    <row r="6" spans="1:1" ht="60" customHeight="1" x14ac:dyDescent="0.2">
      <c r="A6" s="29" t="s">
        <v>32</v>
      </c>
    </row>
    <row r="7" spans="1:1" ht="30" customHeight="1" x14ac:dyDescent="0.2">
      <c r="A7" s="30" t="s">
        <v>33</v>
      </c>
    </row>
    <row r="8" spans="1:1" ht="27.75" customHeight="1" x14ac:dyDescent="0.2">
      <c r="A8" s="31" t="s">
        <v>35</v>
      </c>
    </row>
    <row r="9" spans="1:1" ht="25.5" customHeight="1" thickBot="1" x14ac:dyDescent="0.25">
      <c r="A9" s="32" t="s">
        <v>34</v>
      </c>
    </row>
  </sheetData>
  <hyperlinks>
    <hyperlink ref="A9" r:id="rId1" xr:uid="{530E1193-3CAE-4C2B-921B-E09EA2B64551}"/>
  </hyperlinks>
  <pageMargins left="0.7" right="0.7" top="0.75" bottom="0.75" header="0.3" footer="0.3"/>
  <pageSetup paperSize="9"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664A7B-F548-41DC-8827-49F30A68B6F0}">
  <dimension ref="A1:A14"/>
  <sheetViews>
    <sheetView rightToLeft="1" zoomScaleNormal="100" workbookViewId="0"/>
  </sheetViews>
  <sheetFormatPr defaultRowHeight="14.25" x14ac:dyDescent="0.2"/>
  <cols>
    <col min="1" max="1" width="98.25" customWidth="1"/>
  </cols>
  <sheetData>
    <row r="1" spans="1:1" ht="54" customHeight="1" x14ac:dyDescent="0.2">
      <c r="A1" s="37" t="s">
        <v>37</v>
      </c>
    </row>
    <row r="2" spans="1:1" ht="28.5" customHeight="1" x14ac:dyDescent="0.2">
      <c r="A2" s="33" t="s">
        <v>40</v>
      </c>
    </row>
    <row r="3" spans="1:1" ht="57" customHeight="1" x14ac:dyDescent="0.2">
      <c r="A3" s="34" t="s">
        <v>41</v>
      </c>
    </row>
    <row r="4" spans="1:1" ht="28.5" customHeight="1" x14ac:dyDescent="0.2">
      <c r="A4" s="33" t="s">
        <v>42</v>
      </c>
    </row>
    <row r="5" spans="1:1" ht="58.5" customHeight="1" x14ac:dyDescent="0.2">
      <c r="A5" s="34" t="s">
        <v>43</v>
      </c>
    </row>
    <row r="6" spans="1:1" ht="62.25" customHeight="1" x14ac:dyDescent="0.2">
      <c r="A6" s="34" t="s">
        <v>44</v>
      </c>
    </row>
    <row r="7" spans="1:1" ht="28.5" customHeight="1" x14ac:dyDescent="0.2">
      <c r="A7" s="33" t="s">
        <v>45</v>
      </c>
    </row>
    <row r="8" spans="1:1" ht="46.5" customHeight="1" x14ac:dyDescent="0.2">
      <c r="A8" s="34" t="s">
        <v>46</v>
      </c>
    </row>
    <row r="9" spans="1:1" ht="28.5" customHeight="1" x14ac:dyDescent="0.2">
      <c r="A9" s="33" t="s">
        <v>47</v>
      </c>
    </row>
    <row r="10" spans="1:1" ht="55.5" customHeight="1" x14ac:dyDescent="0.2">
      <c r="A10" s="34" t="s">
        <v>48</v>
      </c>
    </row>
    <row r="11" spans="1:1" ht="28.5" customHeight="1" x14ac:dyDescent="0.2">
      <c r="A11" s="33" t="s">
        <v>49</v>
      </c>
    </row>
    <row r="12" spans="1:1" ht="60" customHeight="1" x14ac:dyDescent="0.2">
      <c r="A12" s="34" t="s">
        <v>50</v>
      </c>
    </row>
    <row r="13" spans="1:1" ht="28.5" customHeight="1" x14ac:dyDescent="0.2">
      <c r="A13" s="33" t="s">
        <v>51</v>
      </c>
    </row>
    <row r="14" spans="1:1" ht="26.25" customHeight="1" thickBot="1" x14ac:dyDescent="0.25">
      <c r="A14" s="35" t="s">
        <v>52</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3</vt:i4>
      </vt:variant>
    </vt:vector>
  </HeadingPairs>
  <TitlesOfParts>
    <vt:vector size="3" baseType="lpstr">
      <vt:lpstr>חשבונות גמ"ח</vt:lpstr>
      <vt:lpstr>הסבר והוראות שימוש</vt:lpstr>
      <vt:lpstr>התאמה אישית</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2018-10-17T13:03:31Z</dcterms:created>
  <dcterms:modified xsi:type="dcterms:W3CDTF">2018-12-20T22:59:59Z</dcterms:modified>
</cp:coreProperties>
</file>