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<sst xmlns="http://schemas.openxmlformats.org/spreadsheetml/2006/main" count="35" uniqueCount="21">
  <si>
    <t>מס' דירה</t>
  </si>
  <si>
    <t>טיפוס</t>
  </si>
  <si>
    <t>סיווג</t>
  </si>
  <si>
    <t>קומה</t>
  </si>
  <si>
    <t>שטח</t>
  </si>
  <si>
    <t>שטח מרפסת</t>
  </si>
  <si>
    <t>סוכה</t>
  </si>
  <si>
    <t>חצר</t>
  </si>
  <si>
    <t>מרפסת גג</t>
  </si>
  <si>
    <t>גג עליון</t>
  </si>
  <si>
    <t>סה"כ שטח דירה והצמדות</t>
  </si>
  <si>
    <t>כיוונים</t>
  </si>
  <si>
    <t>A1</t>
  </si>
  <si>
    <t>B1</t>
  </si>
  <si>
    <t>C1</t>
  </si>
  <si>
    <t>טיפוס דירה</t>
  </si>
  <si>
    <t>דירת 4 חדרים</t>
  </si>
  <si>
    <t>צפון דרום</t>
  </si>
  <si>
    <t>צפון מזרח</t>
  </si>
  <si>
    <t>דירת 3 חדרים</t>
  </si>
  <si>
    <t>מערב, מזרח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</si>
</sst>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 * #,##0_ ;_ * \-#,##0_ ;_ * &quot;-&quot;??_ ;_ @_ "/>
    <numFmt numFmtId="165" formatCode="_ * #,##0.00_ ;_ * \-#,##0.00_ ;_ * &quot;-&quot;??_ ;_ @_ "/>
  </numFmts>
  <fonts count="4">
    <font>
      <sz val="11.0"/>
      <color rgb="FF000000"/>
      <name val="Arial"/>
      <scheme val="minor"/>
    </font>
    <font>
      <b/>
      <sz val="11.0"/>
      <color theme="1"/>
      <name val="David"/>
    </font>
    <font>
      <color theme="1"/>
      <name val="Arial"/>
      <scheme val="minor"/>
    </font>
    <font>
      <sz val="11.0"/>
      <color theme="1"/>
      <name val="David"/>
    </font>
  </fonts>
  <fills count="5">
    <fill>
      <patternFill patternType="none"/>
    </fill>
    <fill>
      <patternFill patternType="lightGray"/>
    </fill>
    <fill>
      <patternFill patternType="solid">
        <fgColor rgb="FFF7CAAC"/>
        <bgColor rgb="FFF7CAAC"/>
      </patternFill>
    </fill>
    <fill>
      <patternFill patternType="solid">
        <fgColor rgb="FFDADADA"/>
        <bgColor rgb="FFDADADA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165" xfId="0" applyAlignment="1" applyBorder="1" applyFont="1" applyNumberFormat="1">
      <alignment horizontal="center" readingOrder="0" shrinkToFit="0" vertical="center" wrapText="1"/>
    </xf>
    <xf borderId="0" fillId="0" fontId="1" numFmtId="165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1" fillId="2" fontId="3" numFmtId="164" xfId="0" applyAlignment="1" applyBorder="1" applyFill="1" applyFont="1" applyNumberFormat="1">
      <alignment horizontal="center" vertical="center"/>
    </xf>
    <xf borderId="1" fillId="2" fontId="3" numFmtId="165" xfId="0" applyAlignment="1" applyBorder="1" applyFont="1" applyNumberFormat="1">
      <alignment horizontal="center" vertical="center"/>
    </xf>
    <xf borderId="0" fillId="0" fontId="3" numFmtId="165" xfId="0" applyAlignment="1" applyFont="1" applyNumberFormat="1">
      <alignment horizontal="center" vertical="center"/>
    </xf>
    <xf borderId="1" fillId="3" fontId="3" numFmtId="164" xfId="0" applyAlignment="1" applyBorder="1" applyFill="1" applyFont="1" applyNumberFormat="1">
      <alignment horizontal="center" vertical="center"/>
    </xf>
    <xf borderId="1" fillId="3" fontId="3" numFmtId="165" xfId="0" applyAlignment="1" applyBorder="1" applyFont="1" applyNumberFormat="1">
      <alignment horizontal="center" vertical="center"/>
    </xf>
    <xf borderId="1" fillId="4" fontId="3" numFmtId="164" xfId="0" applyAlignment="1" applyBorder="1" applyFill="1" applyFont="1" applyNumberFormat="1">
      <alignment horizontal="center" vertical="center"/>
    </xf>
    <xf borderId="1" fillId="4" fontId="3" numFmtId="165" xfId="0" applyAlignment="1" applyBorder="1" applyFont="1" applyNumberFormat="1">
      <alignment horizontal="center" vertical="center"/>
    </xf>
    <xf borderId="1" fillId="2" fontId="3" numFmtId="164" xfId="0" applyAlignment="1" applyBorder="1" applyFont="1" applyNumberFormat="1">
      <alignment horizontal="center" shrinkToFit="0" vertical="center" wrapText="1"/>
    </xf>
    <xf borderId="1" fillId="2" fontId="3" numFmtId="164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" width="8.75"/>
    <col customWidth="1" min="3" max="3" width="14.0"/>
    <col customWidth="1" min="4" max="4" width="8.75"/>
    <col customWidth="1" min="5" max="5" width="13.25"/>
    <col customWidth="1" min="6" max="11" width="8.75"/>
    <col customWidth="1" min="12" max="12" width="14.63"/>
    <col customWidth="1" min="13" max="13" width="8.75"/>
    <col customWidth="1" min="14" max="26" width="14.38"/>
  </cols>
  <sheetData>
    <row r="1" ht="14.25" customHeight="1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4.25" customHeight="1">
      <c r="A2" s="5">
        <v>1.0</v>
      </c>
      <c r="B2" s="5" t="s">
        <v>12</v>
      </c>
      <c r="C2" s="6" t="str">
        <f t="shared" ref="C2:C10" si="1">XLOOKUP(B2,$A$16:$A$18,$B$16:$B$18)</f>
        <v>דירת 4 חדרים</v>
      </c>
      <c r="D2" s="5">
        <v>1.0</v>
      </c>
      <c r="E2" s="5">
        <f t="shared" ref="E2:E10" si="2">XLOOKUP(B2,$A$16:$A$18,$C$16:$C$18)</f>
        <v>100</v>
      </c>
      <c r="F2" s="5">
        <f t="shared" ref="F2:F10" si="3">XLOOKUP(B2,$A$16:$A$18,$D$16:$D$18)</f>
        <v>7</v>
      </c>
      <c r="G2" s="5"/>
      <c r="H2" s="5"/>
      <c r="I2" s="5"/>
      <c r="J2" s="5"/>
      <c r="K2" s="5">
        <f t="shared" ref="K2:K10" si="4">H2+I2+G2+F2+E2+J2</f>
        <v>107</v>
      </c>
      <c r="L2" s="6" t="str">
        <f t="shared" ref="L2:L10" si="5">XLOOKUP(B2,$A$16:$A$18,$E$16:$E$18)</f>
        <v>צפון דרום</v>
      </c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4.25" customHeight="1">
      <c r="A3" s="5">
        <f t="shared" ref="A3:A10" si="6">A2+1</f>
        <v>2</v>
      </c>
      <c r="B3" s="5" t="s">
        <v>13</v>
      </c>
      <c r="C3" s="6" t="str">
        <f t="shared" si="1"/>
        <v>דירת 4 חדרים</v>
      </c>
      <c r="D3" s="5">
        <v>1.0</v>
      </c>
      <c r="E3" s="5">
        <f t="shared" si="2"/>
        <v>100</v>
      </c>
      <c r="F3" s="5">
        <f t="shared" si="3"/>
        <v>4.5</v>
      </c>
      <c r="G3" s="5"/>
      <c r="H3" s="5"/>
      <c r="I3" s="5"/>
      <c r="J3" s="5"/>
      <c r="K3" s="5">
        <f t="shared" si="4"/>
        <v>104.5</v>
      </c>
      <c r="L3" s="6" t="str">
        <f t="shared" si="5"/>
        <v>צפון מזרח</v>
      </c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4.25" customHeight="1">
      <c r="A4" s="5">
        <f t="shared" si="6"/>
        <v>3</v>
      </c>
      <c r="B4" s="5" t="s">
        <v>14</v>
      </c>
      <c r="C4" s="6" t="str">
        <f t="shared" si="1"/>
        <v>דירת 3 חדרים</v>
      </c>
      <c r="D4" s="5">
        <v>1.0</v>
      </c>
      <c r="E4" s="5">
        <f t="shared" si="2"/>
        <v>75</v>
      </c>
      <c r="F4" s="5">
        <f t="shared" si="3"/>
        <v>5.3</v>
      </c>
      <c r="G4" s="5"/>
      <c r="H4" s="5"/>
      <c r="I4" s="5"/>
      <c r="J4" s="5"/>
      <c r="K4" s="5">
        <f t="shared" si="4"/>
        <v>80.3</v>
      </c>
      <c r="L4" s="6" t="str">
        <f t="shared" si="5"/>
        <v>מערב, מזרח</v>
      </c>
      <c r="M4" s="7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4.25" customHeight="1">
      <c r="A5" s="8">
        <f t="shared" si="6"/>
        <v>4</v>
      </c>
      <c r="B5" s="8" t="s">
        <v>12</v>
      </c>
      <c r="C5" s="9" t="str">
        <f t="shared" si="1"/>
        <v>דירת 4 חדרים</v>
      </c>
      <c r="D5" s="8">
        <v>2.0</v>
      </c>
      <c r="E5" s="8">
        <f t="shared" si="2"/>
        <v>100</v>
      </c>
      <c r="F5" s="8">
        <f t="shared" si="3"/>
        <v>7</v>
      </c>
      <c r="G5" s="8"/>
      <c r="H5" s="8"/>
      <c r="I5" s="8"/>
      <c r="J5" s="8"/>
      <c r="K5" s="8">
        <f t="shared" si="4"/>
        <v>107</v>
      </c>
      <c r="L5" s="9" t="str">
        <f t="shared" si="5"/>
        <v>צפון דרום</v>
      </c>
      <c r="M5" s="7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4.25" customHeight="1">
      <c r="A6" s="8">
        <f t="shared" si="6"/>
        <v>5</v>
      </c>
      <c r="B6" s="8" t="s">
        <v>13</v>
      </c>
      <c r="C6" s="9" t="str">
        <f t="shared" si="1"/>
        <v>דירת 4 חדרים</v>
      </c>
      <c r="D6" s="8">
        <v>2.0</v>
      </c>
      <c r="E6" s="8">
        <f t="shared" si="2"/>
        <v>100</v>
      </c>
      <c r="F6" s="8">
        <f t="shared" si="3"/>
        <v>4.5</v>
      </c>
      <c r="G6" s="8"/>
      <c r="H6" s="8"/>
      <c r="I6" s="8"/>
      <c r="J6" s="8"/>
      <c r="K6" s="8">
        <f t="shared" si="4"/>
        <v>104.5</v>
      </c>
      <c r="L6" s="9" t="str">
        <f t="shared" si="5"/>
        <v>צפון מזרח</v>
      </c>
      <c r="M6" s="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4.25" customHeight="1">
      <c r="A7" s="8">
        <f t="shared" si="6"/>
        <v>6</v>
      </c>
      <c r="B7" s="8" t="s">
        <v>14</v>
      </c>
      <c r="C7" s="9" t="str">
        <f t="shared" si="1"/>
        <v>דירת 3 חדרים</v>
      </c>
      <c r="D7" s="8">
        <v>2.0</v>
      </c>
      <c r="E7" s="8">
        <f t="shared" si="2"/>
        <v>75</v>
      </c>
      <c r="F7" s="8">
        <f t="shared" si="3"/>
        <v>5.3</v>
      </c>
      <c r="G7" s="8"/>
      <c r="H7" s="8"/>
      <c r="I7" s="8"/>
      <c r="J7" s="8"/>
      <c r="K7" s="8">
        <f t="shared" si="4"/>
        <v>80.3</v>
      </c>
      <c r="L7" s="9" t="str">
        <f t="shared" si="5"/>
        <v>מערב, מזרח</v>
      </c>
      <c r="M7" s="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4.25" customHeight="1">
      <c r="A8" s="10">
        <f t="shared" si="6"/>
        <v>7</v>
      </c>
      <c r="B8" s="10" t="s">
        <v>12</v>
      </c>
      <c r="C8" s="11" t="str">
        <f t="shared" si="1"/>
        <v>דירת 4 חדרים</v>
      </c>
      <c r="D8" s="10">
        <v>3.0</v>
      </c>
      <c r="E8" s="10">
        <f t="shared" si="2"/>
        <v>100</v>
      </c>
      <c r="F8" s="10">
        <f t="shared" si="3"/>
        <v>7</v>
      </c>
      <c r="G8" s="10"/>
      <c r="H8" s="10"/>
      <c r="I8" s="10"/>
      <c r="J8" s="10"/>
      <c r="K8" s="10">
        <f t="shared" si="4"/>
        <v>107</v>
      </c>
      <c r="L8" s="11" t="str">
        <f t="shared" si="5"/>
        <v>צפון דרום</v>
      </c>
      <c r="M8" s="7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4.25" customHeight="1">
      <c r="A9" s="10">
        <f t="shared" si="6"/>
        <v>8</v>
      </c>
      <c r="B9" s="10" t="s">
        <v>13</v>
      </c>
      <c r="C9" s="11" t="str">
        <f t="shared" si="1"/>
        <v>דירת 4 חדרים</v>
      </c>
      <c r="D9" s="10">
        <v>3.0</v>
      </c>
      <c r="E9" s="10">
        <f t="shared" si="2"/>
        <v>100</v>
      </c>
      <c r="F9" s="10">
        <f t="shared" si="3"/>
        <v>4.5</v>
      </c>
      <c r="G9" s="10"/>
      <c r="H9" s="10"/>
      <c r="I9" s="10"/>
      <c r="J9" s="10"/>
      <c r="K9" s="10">
        <f t="shared" si="4"/>
        <v>104.5</v>
      </c>
      <c r="L9" s="11" t="str">
        <f t="shared" si="5"/>
        <v>צפון מזרח</v>
      </c>
      <c r="M9" s="7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10">
        <f t="shared" si="6"/>
        <v>9</v>
      </c>
      <c r="B10" s="10" t="s">
        <v>14</v>
      </c>
      <c r="C10" s="11" t="str">
        <f t="shared" si="1"/>
        <v>דירת 3 חדרים</v>
      </c>
      <c r="D10" s="10">
        <v>3.0</v>
      </c>
      <c r="E10" s="10">
        <f t="shared" si="2"/>
        <v>75</v>
      </c>
      <c r="F10" s="10">
        <f t="shared" si="3"/>
        <v>5.3</v>
      </c>
      <c r="G10" s="10"/>
      <c r="H10" s="10"/>
      <c r="I10" s="10"/>
      <c r="J10" s="10"/>
      <c r="K10" s="10">
        <f t="shared" si="4"/>
        <v>80.3</v>
      </c>
      <c r="L10" s="11" t="str">
        <f t="shared" si="5"/>
        <v>מערב, מזרח</v>
      </c>
      <c r="M10" s="7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4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4.2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4.2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4.2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4.25" customHeight="1">
      <c r="A15" s="2" t="s">
        <v>15</v>
      </c>
      <c r="B15" s="2" t="s">
        <v>2</v>
      </c>
      <c r="C15" s="2" t="s">
        <v>4</v>
      </c>
      <c r="D15" s="2" t="s">
        <v>5</v>
      </c>
      <c r="E15" s="2" t="s">
        <v>11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4.25" customHeight="1">
      <c r="A16" s="12" t="s">
        <v>12</v>
      </c>
      <c r="B16" s="13" t="s">
        <v>16</v>
      </c>
      <c r="C16" s="12">
        <v>100.0</v>
      </c>
      <c r="D16" s="12">
        <v>7.0</v>
      </c>
      <c r="E16" s="13" t="s">
        <v>17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4.25" customHeight="1">
      <c r="A17" s="12" t="s">
        <v>13</v>
      </c>
      <c r="B17" s="13" t="s">
        <v>16</v>
      </c>
      <c r="C17" s="12">
        <v>100.0</v>
      </c>
      <c r="D17" s="12">
        <v>4.5</v>
      </c>
      <c r="E17" s="13" t="s">
        <v>18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4.25" customHeight="1">
      <c r="A18" s="12" t="s">
        <v>14</v>
      </c>
      <c r="B18" s="13" t="s">
        <v>19</v>
      </c>
      <c r="C18" s="12">
        <v>75.0</v>
      </c>
      <c r="D18" s="12">
        <v>5.3</v>
      </c>
      <c r="E18" s="13" t="s">
        <v>20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4.2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4.2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4.2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4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4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4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4.2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4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4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4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4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4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4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4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4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4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4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rintOptions/>
  <pageMargins bottom="0.75" footer="0.0" header="0.0" left="0.7" right="0.7" top="0.75"/>
  <pageSetup orientation="landscape"/>
  <drawing r:id="rId1"/>
</worksheet>
</file>