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שכורת" sheetId="1" r:id="rId4"/>
    <sheet state="visible" name="ניהול נכסים" sheetId="2" r:id="rId5"/>
    <sheet state="visible" name="לוח סילוקין" sheetId="3" r:id="rId6"/>
    <sheet state="visible" name="דוח רווח והפסד" sheetId="4" r:id="rId7"/>
  </sheets>
  <definedNames>
    <definedName hidden="1" localSheetId="0" name="_xlnm._FilterDatabase">'משכורת'!$A$1:$H$26</definedName>
  </definedNames>
  <calcPr/>
</workbook>
</file>

<file path=xl/sharedStrings.xml><?xml version="1.0" encoding="utf-8"?>
<sst xmlns="http://schemas.openxmlformats.org/spreadsheetml/2006/main" count="129" uniqueCount="99">
  <si>
    <t>תאריך הגשת הדיווח</t>
  </si>
  <si>
    <t>שם פרטי</t>
  </si>
  <si>
    <t>שם משפחה</t>
  </si>
  <si>
    <t>ת"ז</t>
  </si>
  <si>
    <t>מחלקה</t>
  </si>
  <si>
    <t>בונוסים</t>
  </si>
  <si>
    <t>שכר התחלתי</t>
  </si>
  <si>
    <t>סה"כ שכר ברוטו</t>
  </si>
  <si>
    <t>הודעה</t>
  </si>
  <si>
    <t>משה</t>
  </si>
  <si>
    <t>אהרוני</t>
  </si>
  <si>
    <t>תחזוקה</t>
  </si>
  <si>
    <t>כאן צריך לכתוב שאם התאריך גדול מ04/05/2021 תופיע הודעה חלף מועד</t>
  </si>
  <si>
    <t>ישראל</t>
  </si>
  <si>
    <t>אלתר</t>
  </si>
  <si>
    <t>שיווק</t>
  </si>
  <si>
    <t>יצחק</t>
  </si>
  <si>
    <t>אנגלרד</t>
  </si>
  <si>
    <t>יוחנן</t>
  </si>
  <si>
    <t>אקר</t>
  </si>
  <si>
    <t>משרד</t>
  </si>
  <si>
    <t>חיות</t>
  </si>
  <si>
    <t>שמחה</t>
  </si>
  <si>
    <t>טפר</t>
  </si>
  <si>
    <t>יואל</t>
  </si>
  <si>
    <t>יוחננוף</t>
  </si>
  <si>
    <t>חבקוק</t>
  </si>
  <si>
    <t>כהן</t>
  </si>
  <si>
    <t>יחיאל</t>
  </si>
  <si>
    <t>אלחנן</t>
  </si>
  <si>
    <t>לוי</t>
  </si>
  <si>
    <t>מיכאל</t>
  </si>
  <si>
    <t>עידו</t>
  </si>
  <si>
    <t>מיר</t>
  </si>
  <si>
    <t>אבנר</t>
  </si>
  <si>
    <t>ניקנור</t>
  </si>
  <si>
    <t>נתן</t>
  </si>
  <si>
    <t>נתנאל</t>
  </si>
  <si>
    <t>קמינר</t>
  </si>
  <si>
    <t>הנהלה</t>
  </si>
  <si>
    <t>חמשת מקבלי שכר הגבוה</t>
  </si>
  <si>
    <t>יקותיאל</t>
  </si>
  <si>
    <t>קמיר</t>
  </si>
  <si>
    <t>צפניה</t>
  </si>
  <si>
    <t>שוורץ</t>
  </si>
  <si>
    <t>צבי</t>
  </si>
  <si>
    <t>שיף</t>
  </si>
  <si>
    <t>מתיתיהו</t>
  </si>
  <si>
    <t>שלום</t>
  </si>
  <si>
    <t>נפתלי</t>
  </si>
  <si>
    <t>שלומוביץ</t>
  </si>
  <si>
    <t>יהודה</t>
  </si>
  <si>
    <t>שמחיוף</t>
  </si>
  <si>
    <t>יחזקאל</t>
  </si>
  <si>
    <t>שמעוני</t>
  </si>
  <si>
    <t>ראובן</t>
  </si>
  <si>
    <t>שמעון</t>
  </si>
  <si>
    <t>תפן</t>
  </si>
  <si>
    <t>מס' בונוסים</t>
  </si>
  <si>
    <t>שם הנכס</t>
  </si>
  <si>
    <t>קטגוריה</t>
  </si>
  <si>
    <t xml:space="preserve">תאריך רכישה </t>
  </si>
  <si>
    <t>תאריך הפעלה</t>
  </si>
  <si>
    <t>מחיר עלות</t>
  </si>
  <si>
    <t>הוצאות נלוות</t>
  </si>
  <si>
    <t>סוג ההוצאה</t>
  </si>
  <si>
    <t>סה"כ עלות הנכס</t>
  </si>
  <si>
    <t>ערך שייר</t>
  </si>
  <si>
    <t>בסיס הפחת</t>
  </si>
  <si>
    <t>אחוז הפחת</t>
  </si>
  <si>
    <t xml:space="preserve">פחת שנתי </t>
  </si>
  <si>
    <t>פחת נצבר</t>
  </si>
  <si>
    <t>קרקע</t>
  </si>
  <si>
    <t>שולחן ישיבות</t>
  </si>
  <si>
    <t>הובלה</t>
  </si>
  <si>
    <t>מבנה</t>
  </si>
  <si>
    <t>כורסאות ישיבה</t>
  </si>
  <si>
    <t>משאית קרור</t>
  </si>
  <si>
    <t>אופנוע</t>
  </si>
  <si>
    <t>מדפים</t>
  </si>
  <si>
    <t>מערכת מיזוג</t>
  </si>
  <si>
    <t>דלפקים</t>
  </si>
  <si>
    <t>משאית</t>
  </si>
  <si>
    <t>דלק</t>
  </si>
  <si>
    <t>מקרר מוסדי</t>
  </si>
  <si>
    <t>מגן מתח</t>
  </si>
  <si>
    <t>מחסן</t>
  </si>
  <si>
    <t>רכב הנהלה</t>
  </si>
  <si>
    <t>תוכנות</t>
  </si>
  <si>
    <t>הדרכה להפעלה</t>
  </si>
  <si>
    <t>מחשבים</t>
  </si>
  <si>
    <t>מערכת אבטחה</t>
  </si>
  <si>
    <t>הרצה</t>
  </si>
  <si>
    <t>שערים יציגים</t>
  </si>
  <si>
    <t>תאריך</t>
  </si>
  <si>
    <t>שער הדולר</t>
  </si>
  <si>
    <t>שנה</t>
  </si>
  <si>
    <t>רווח גולמי</t>
  </si>
  <si>
    <t>רווח נקי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</si>
</sst>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₪&quot;\ #,##0"/>
    <numFmt numFmtId="165" formatCode="_ &quot;₪&quot;\ * #,##0_ ;_ &quot;₪&quot;\ * \-#,##0_ ;_ &quot;₪&quot;\ * &quot;-&quot;??_ ;_ @_ "/>
  </numFmts>
  <fonts count="9">
    <font>
      <sz val="11.0"/>
      <color theme="1"/>
      <name val="Arial"/>
      <scheme val="minor"/>
    </font>
    <font>
      <b/>
      <u/>
      <sz val="11.0"/>
      <color theme="1"/>
      <name val="Arial"/>
    </font>
    <font>
      <b/>
      <u/>
      <sz val="11.0"/>
      <color theme="1"/>
      <name val="Arial"/>
    </font>
    <font>
      <b/>
      <u/>
      <sz val="11.0"/>
      <color theme="1"/>
      <name val="Arial"/>
    </font>
    <font>
      <b/>
      <u/>
      <sz val="11.0"/>
      <color theme="1"/>
      <name val="Arial"/>
    </font>
    <font>
      <b/>
      <u/>
      <sz val="11.0"/>
      <color theme="1"/>
      <name val="Arial"/>
    </font>
    <font>
      <sz val="11.0"/>
      <color theme="1"/>
      <name val="Arial"/>
    </font>
    <font>
      <color theme="1"/>
      <name val="Arial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1" fillId="0" fontId="2" numFmtId="164" xfId="0" applyAlignment="1" applyBorder="1" applyFont="1" applyNumberFormat="1">
      <alignment readingOrder="0"/>
    </xf>
    <xf borderId="0" fillId="0" fontId="3" numFmtId="164" xfId="0" applyAlignment="1" applyFont="1" applyNumberFormat="1">
      <alignment readingOrder="0"/>
    </xf>
    <xf borderId="0" fillId="0" fontId="4" numFmtId="14" xfId="0" applyAlignment="1" applyFont="1" applyNumberFormat="1">
      <alignment readingOrder="0"/>
    </xf>
    <xf borderId="0" fillId="0" fontId="5" numFmtId="0" xfId="0" applyFont="1"/>
    <xf borderId="1" fillId="0" fontId="6" numFmtId="14" xfId="0" applyBorder="1" applyFont="1" applyNumberFormat="1"/>
    <xf borderId="1" fillId="0" fontId="6" numFmtId="0" xfId="0" applyAlignment="1" applyBorder="1" applyFont="1">
      <alignment readingOrder="0"/>
    </xf>
    <xf borderId="1" fillId="0" fontId="6" numFmtId="0" xfId="0" applyBorder="1" applyFont="1"/>
    <xf borderId="1" fillId="0" fontId="6" numFmtId="164" xfId="0" applyBorder="1" applyFont="1" applyNumberFormat="1"/>
    <xf borderId="0" fillId="2" fontId="6" numFmtId="14" xfId="0" applyFill="1" applyFont="1" applyNumberFormat="1"/>
    <xf borderId="2" fillId="3" fontId="6" numFmtId="0" xfId="0" applyAlignment="1" applyBorder="1" applyFill="1" applyFont="1">
      <alignment readingOrder="0"/>
    </xf>
    <xf borderId="2" fillId="3" fontId="6" numFmtId="0" xfId="0" applyBorder="1" applyFont="1"/>
    <xf borderId="0" fillId="4" fontId="7" numFmtId="0" xfId="0" applyFill="1" applyFont="1"/>
    <xf borderId="3" fillId="5" fontId="6" numFmtId="0" xfId="0" applyAlignment="1" applyBorder="1" applyFill="1" applyFont="1">
      <alignment horizontal="center" shrinkToFit="0" wrapText="1"/>
    </xf>
    <xf borderId="3" fillId="3" fontId="6" numFmtId="0" xfId="0" applyAlignment="1" applyBorder="1" applyFont="1">
      <alignment horizontal="center" shrinkToFit="0" wrapText="1"/>
    </xf>
    <xf borderId="0" fillId="0" fontId="7" numFmtId="0" xfId="0" applyFont="1"/>
    <xf borderId="0" fillId="0" fontId="6" numFmtId="164" xfId="0" applyFont="1" applyNumberFormat="1"/>
    <xf borderId="0" fillId="0" fontId="6" numFmtId="14" xfId="0" applyFont="1" applyNumberFormat="1"/>
    <xf borderId="0" fillId="0" fontId="7" numFmtId="0" xfId="0" applyAlignment="1" applyFont="1">
      <alignment readingOrder="0"/>
    </xf>
    <xf borderId="0" fillId="0" fontId="6" numFmtId="0" xfId="0" applyFont="1"/>
    <xf borderId="0" fillId="0" fontId="8" numFmtId="0" xfId="0" applyFont="1"/>
    <xf borderId="0" fillId="0" fontId="6" numFmtId="9" xfId="0" applyFont="1" applyNumberFormat="1"/>
    <xf borderId="1" fillId="0" fontId="6" numFmtId="165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5.38"/>
    <col customWidth="1" min="2" max="2" width="9.25"/>
    <col customWidth="1" min="3" max="3" width="9.75"/>
    <col customWidth="1" min="4" max="4" width="10.88"/>
    <col customWidth="1" min="5" max="5" width="8.63"/>
    <col customWidth="1" min="6" max="6" width="9.88"/>
    <col customWidth="1" min="7" max="8" width="10.88"/>
    <col customWidth="1" min="9" max="9" width="9.0"/>
    <col customWidth="1" min="10" max="10" width="8.63"/>
    <col customWidth="1" min="11" max="11" width="20.88"/>
    <col customWidth="1" min="12" max="12" width="8.63"/>
    <col customWidth="1" min="13" max="13" width="14.75"/>
    <col customWidth="1" min="14" max="26" width="8.63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4.25" customHeight="1">
      <c r="A2" s="6">
        <v>44317.0</v>
      </c>
      <c r="B2" s="7" t="s">
        <v>9</v>
      </c>
      <c r="C2" s="7" t="s">
        <v>10</v>
      </c>
      <c r="D2" s="8">
        <v>7.890382089E9</v>
      </c>
      <c r="E2" s="7" t="s">
        <v>11</v>
      </c>
      <c r="F2" s="9">
        <v>400.0</v>
      </c>
      <c r="G2" s="9">
        <v>3600.0</v>
      </c>
      <c r="H2" s="9">
        <f t="shared" ref="H2:H26" si="1">SUM(F2:G2)</f>
        <v>4000</v>
      </c>
      <c r="I2" s="10" t="str">
        <f t="shared" ref="I2:I26" si="2">IF(DATE(2021,5,4)&gt;A2,"","חלף מועד")</f>
        <v/>
      </c>
      <c r="J2" s="11" t="s">
        <v>12</v>
      </c>
      <c r="K2" s="12"/>
      <c r="L2" s="12"/>
      <c r="M2" s="12"/>
      <c r="N2" s="12"/>
      <c r="O2" s="12"/>
    </row>
    <row r="3" ht="14.25" customHeight="1">
      <c r="A3" s="6">
        <v>44326.0</v>
      </c>
      <c r="B3" s="7" t="s">
        <v>13</v>
      </c>
      <c r="C3" s="7" t="s">
        <v>14</v>
      </c>
      <c r="D3" s="8">
        <v>5.94384878E9</v>
      </c>
      <c r="E3" s="7" t="s">
        <v>15</v>
      </c>
      <c r="F3" s="9"/>
      <c r="G3" s="9">
        <v>9800.0</v>
      </c>
      <c r="H3" s="9">
        <f t="shared" si="1"/>
        <v>9800</v>
      </c>
      <c r="I3" s="10" t="str">
        <f t="shared" si="2"/>
        <v>חלף מועד</v>
      </c>
    </row>
    <row r="4" ht="14.25" customHeight="1">
      <c r="A4" s="6">
        <v>44318.0</v>
      </c>
      <c r="B4" s="7" t="s">
        <v>16</v>
      </c>
      <c r="C4" s="7" t="s">
        <v>17</v>
      </c>
      <c r="D4" s="8">
        <v>2.43676878E8</v>
      </c>
      <c r="E4" s="7" t="s">
        <v>11</v>
      </c>
      <c r="F4" s="9">
        <v>150.0</v>
      </c>
      <c r="G4" s="9">
        <v>5600.0</v>
      </c>
      <c r="H4" s="9">
        <f t="shared" si="1"/>
        <v>5750</v>
      </c>
      <c r="I4" s="10" t="str">
        <f t="shared" si="2"/>
        <v/>
      </c>
    </row>
    <row r="5" ht="14.25" customHeight="1">
      <c r="A5" s="6">
        <v>44324.0</v>
      </c>
      <c r="B5" s="7" t="s">
        <v>18</v>
      </c>
      <c r="C5" s="7" t="s">
        <v>19</v>
      </c>
      <c r="D5" s="8">
        <v>4.67290689E8</v>
      </c>
      <c r="E5" s="7" t="s">
        <v>20</v>
      </c>
      <c r="F5" s="9"/>
      <c r="G5" s="9">
        <v>5700.0</v>
      </c>
      <c r="H5" s="9">
        <f t="shared" si="1"/>
        <v>5700</v>
      </c>
      <c r="I5" s="10" t="str">
        <f t="shared" si="2"/>
        <v>חלף מועד</v>
      </c>
    </row>
    <row r="6" ht="14.25" customHeight="1">
      <c r="A6" s="6">
        <v>44319.0</v>
      </c>
      <c r="B6" s="7" t="s">
        <v>16</v>
      </c>
      <c r="C6" s="7" t="s">
        <v>21</v>
      </c>
      <c r="D6" s="8">
        <v>2.4568769E8</v>
      </c>
      <c r="E6" s="7" t="s">
        <v>20</v>
      </c>
      <c r="F6" s="9">
        <v>130.0</v>
      </c>
      <c r="G6" s="9">
        <v>4990.0</v>
      </c>
      <c r="H6" s="9">
        <f t="shared" si="1"/>
        <v>5120</v>
      </c>
      <c r="I6" s="10" t="str">
        <f t="shared" si="2"/>
        <v/>
      </c>
    </row>
    <row r="7" ht="14.25" customHeight="1">
      <c r="A7" s="6">
        <v>44320.0</v>
      </c>
      <c r="B7" s="7" t="s">
        <v>22</v>
      </c>
      <c r="C7" s="7" t="s">
        <v>23</v>
      </c>
      <c r="D7" s="8">
        <v>6.47987899E8</v>
      </c>
      <c r="E7" s="7" t="s">
        <v>15</v>
      </c>
      <c r="F7" s="9">
        <v>200.0</v>
      </c>
      <c r="G7" s="9">
        <v>9500.0</v>
      </c>
      <c r="H7" s="9">
        <f t="shared" si="1"/>
        <v>9700</v>
      </c>
      <c r="I7" s="10" t="str">
        <f t="shared" si="2"/>
        <v>חלף מועד</v>
      </c>
    </row>
    <row r="8" ht="14.25" customHeight="1">
      <c r="A8" s="6">
        <v>44316.0</v>
      </c>
      <c r="B8" s="7" t="s">
        <v>24</v>
      </c>
      <c r="C8" s="7" t="s">
        <v>25</v>
      </c>
      <c r="D8" s="8">
        <v>4.09786514E8</v>
      </c>
      <c r="E8" s="7" t="s">
        <v>20</v>
      </c>
      <c r="F8" s="9"/>
      <c r="G8" s="9">
        <v>6800.0</v>
      </c>
      <c r="H8" s="9">
        <f t="shared" si="1"/>
        <v>6800</v>
      </c>
      <c r="I8" s="10" t="str">
        <f t="shared" si="2"/>
        <v/>
      </c>
      <c r="L8" s="13">
        <f t="shared" ref="L8:L12" si="3">LARGE($H$2:$H$26,M8)</f>
        <v>19120</v>
      </c>
      <c r="M8" s="13">
        <v>1.0</v>
      </c>
    </row>
    <row r="9" ht="14.25" customHeight="1">
      <c r="A9" s="6">
        <v>44327.0</v>
      </c>
      <c r="B9" s="7" t="s">
        <v>26</v>
      </c>
      <c r="C9" s="7" t="s">
        <v>27</v>
      </c>
      <c r="D9" s="8">
        <v>4.89932E8</v>
      </c>
      <c r="E9" s="7" t="s">
        <v>11</v>
      </c>
      <c r="F9" s="9">
        <v>500.0</v>
      </c>
      <c r="G9" s="9">
        <v>5008.0</v>
      </c>
      <c r="H9" s="9">
        <f t="shared" si="1"/>
        <v>5508</v>
      </c>
      <c r="I9" s="10" t="str">
        <f t="shared" si="2"/>
        <v>חלף מועד</v>
      </c>
      <c r="L9" s="13">
        <f t="shared" si="3"/>
        <v>17000</v>
      </c>
      <c r="M9" s="13">
        <v>2.0</v>
      </c>
    </row>
    <row r="10" ht="14.25" customHeight="1">
      <c r="A10" s="6">
        <v>44317.0</v>
      </c>
      <c r="B10" s="7" t="s">
        <v>28</v>
      </c>
      <c r="C10" s="7" t="s">
        <v>27</v>
      </c>
      <c r="D10" s="8">
        <v>1.44653788E8</v>
      </c>
      <c r="E10" s="7" t="s">
        <v>15</v>
      </c>
      <c r="F10" s="9">
        <v>200.0</v>
      </c>
      <c r="G10" s="9">
        <v>8990.0</v>
      </c>
      <c r="H10" s="9">
        <f t="shared" si="1"/>
        <v>9190</v>
      </c>
      <c r="I10" s="10" t="str">
        <f t="shared" si="2"/>
        <v/>
      </c>
      <c r="L10" s="13">
        <f t="shared" si="3"/>
        <v>16000</v>
      </c>
      <c r="M10" s="13">
        <v>3.0</v>
      </c>
    </row>
    <row r="11" ht="14.25" customHeight="1">
      <c r="A11" s="6">
        <v>44324.0</v>
      </c>
      <c r="B11" s="7" t="s">
        <v>29</v>
      </c>
      <c r="C11" s="7" t="s">
        <v>30</v>
      </c>
      <c r="D11" s="8">
        <v>4.23455668E8</v>
      </c>
      <c r="E11" s="7" t="s">
        <v>15</v>
      </c>
      <c r="F11" s="9">
        <v>1000.0</v>
      </c>
      <c r="G11" s="9">
        <v>7900.0</v>
      </c>
      <c r="H11" s="9">
        <f t="shared" si="1"/>
        <v>8900</v>
      </c>
      <c r="I11" s="10" t="str">
        <f t="shared" si="2"/>
        <v>חלף מועד</v>
      </c>
      <c r="L11" s="13">
        <f t="shared" si="3"/>
        <v>12400</v>
      </c>
      <c r="M11" s="13">
        <v>4.0</v>
      </c>
    </row>
    <row r="12" ht="14.25" customHeight="1">
      <c r="A12" s="6">
        <v>44316.0</v>
      </c>
      <c r="B12" s="7" t="s">
        <v>28</v>
      </c>
      <c r="C12" s="7" t="s">
        <v>30</v>
      </c>
      <c r="D12" s="8">
        <v>4.72629477E8</v>
      </c>
      <c r="E12" s="7" t="s">
        <v>20</v>
      </c>
      <c r="F12" s="9">
        <v>600.0</v>
      </c>
      <c r="G12" s="9">
        <v>6800.0</v>
      </c>
      <c r="H12" s="9">
        <f t="shared" si="1"/>
        <v>7400</v>
      </c>
      <c r="I12" s="10" t="str">
        <f t="shared" si="2"/>
        <v/>
      </c>
      <c r="L12" s="13">
        <f t="shared" si="3"/>
        <v>10050</v>
      </c>
      <c r="M12" s="13">
        <v>5.0</v>
      </c>
    </row>
    <row r="13" ht="14.25" customHeight="1">
      <c r="A13" s="6">
        <v>44321.0</v>
      </c>
      <c r="B13" s="7" t="s">
        <v>31</v>
      </c>
      <c r="C13" s="7" t="s">
        <v>30</v>
      </c>
      <c r="D13" s="8">
        <v>4.5806646E7</v>
      </c>
      <c r="E13" s="7" t="s">
        <v>11</v>
      </c>
      <c r="F13" s="9">
        <v>250.0</v>
      </c>
      <c r="G13" s="9">
        <v>5070.0</v>
      </c>
      <c r="H13" s="9">
        <f t="shared" si="1"/>
        <v>5320</v>
      </c>
      <c r="I13" s="10" t="str">
        <f t="shared" si="2"/>
        <v>חלף מועד</v>
      </c>
    </row>
    <row r="14" ht="14.25" customHeight="1">
      <c r="A14" s="6">
        <v>44326.0</v>
      </c>
      <c r="B14" s="7" t="s">
        <v>32</v>
      </c>
      <c r="C14" s="7" t="s">
        <v>33</v>
      </c>
      <c r="D14" s="8">
        <v>4.93897866E8</v>
      </c>
      <c r="E14" s="7" t="s">
        <v>15</v>
      </c>
      <c r="F14" s="9">
        <v>300.0</v>
      </c>
      <c r="G14" s="9">
        <v>8900.0</v>
      </c>
      <c r="H14" s="9">
        <f t="shared" si="1"/>
        <v>9200</v>
      </c>
      <c r="I14" s="10" t="str">
        <f t="shared" si="2"/>
        <v>חלף מועד</v>
      </c>
    </row>
    <row r="15" ht="14.25" customHeight="1">
      <c r="A15" s="6">
        <v>44318.0</v>
      </c>
      <c r="B15" s="7" t="s">
        <v>34</v>
      </c>
      <c r="C15" s="7" t="s">
        <v>35</v>
      </c>
      <c r="D15" s="8">
        <v>6.30907669E8</v>
      </c>
      <c r="E15" s="7" t="s">
        <v>20</v>
      </c>
      <c r="F15" s="9">
        <v>200.0</v>
      </c>
      <c r="G15" s="9">
        <v>4900.0</v>
      </c>
      <c r="H15" s="9">
        <f t="shared" si="1"/>
        <v>5100</v>
      </c>
      <c r="I15" s="10" t="str">
        <f t="shared" si="2"/>
        <v/>
      </c>
    </row>
    <row r="16" ht="14.25" customHeight="1">
      <c r="A16" s="6">
        <v>44325.0</v>
      </c>
      <c r="B16" s="7" t="s">
        <v>36</v>
      </c>
      <c r="C16" s="7" t="s">
        <v>37</v>
      </c>
      <c r="D16" s="8">
        <v>7.63230868E8</v>
      </c>
      <c r="E16" s="7" t="s">
        <v>15</v>
      </c>
      <c r="F16" s="9">
        <v>150.0</v>
      </c>
      <c r="G16" s="9">
        <v>9900.0</v>
      </c>
      <c r="H16" s="9">
        <f t="shared" si="1"/>
        <v>10050</v>
      </c>
      <c r="I16" s="10" t="str">
        <f t="shared" si="2"/>
        <v>חלף מועד</v>
      </c>
    </row>
    <row r="17" ht="14.25" customHeight="1">
      <c r="A17" s="6">
        <v>44319.0</v>
      </c>
      <c r="B17" s="7" t="s">
        <v>13</v>
      </c>
      <c r="C17" s="7" t="s">
        <v>38</v>
      </c>
      <c r="D17" s="8">
        <v>8.40284857E8</v>
      </c>
      <c r="E17" s="7" t="s">
        <v>39</v>
      </c>
      <c r="F17" s="9"/>
      <c r="G17" s="9">
        <v>17000.0</v>
      </c>
      <c r="H17" s="9">
        <f t="shared" si="1"/>
        <v>17000</v>
      </c>
      <c r="I17" s="10" t="str">
        <f t="shared" si="2"/>
        <v/>
      </c>
      <c r="L17" s="7" t="s">
        <v>40</v>
      </c>
      <c r="M17" s="8"/>
    </row>
    <row r="18" ht="14.25" customHeight="1">
      <c r="A18" s="6">
        <v>44315.0</v>
      </c>
      <c r="B18" s="7" t="s">
        <v>41</v>
      </c>
      <c r="C18" s="7" t="s">
        <v>42</v>
      </c>
      <c r="D18" s="8">
        <v>5.64854378E8</v>
      </c>
      <c r="E18" s="7" t="s">
        <v>20</v>
      </c>
      <c r="F18" s="9">
        <v>100.0</v>
      </c>
      <c r="G18" s="9">
        <v>12300.0</v>
      </c>
      <c r="H18" s="9">
        <f t="shared" si="1"/>
        <v>12400</v>
      </c>
      <c r="I18" s="10" t="str">
        <f t="shared" si="2"/>
        <v/>
      </c>
      <c r="K18" s="14" t="str">
        <f t="shared" ref="K18:K22" si="4">XLOOKUP(L18,$H$2:$H$26,$B$2:$B$26)&amp;" "&amp;XLOOKUP(L18,$H$2:$H$26,$C$2:$C$26)</f>
        <v>יהודה שמחיוף</v>
      </c>
      <c r="L18" s="8">
        <f>LARGE($H$2:$H$26,1)</f>
        <v>19120</v>
      </c>
      <c r="M18" s="8">
        <v>1.0</v>
      </c>
    </row>
    <row r="19" ht="14.25" customHeight="1">
      <c r="A19" s="6">
        <v>44325.0</v>
      </c>
      <c r="B19" s="7" t="s">
        <v>43</v>
      </c>
      <c r="C19" s="7" t="s">
        <v>44</v>
      </c>
      <c r="D19" s="8">
        <v>3.4679008E7</v>
      </c>
      <c r="E19" s="7" t="s">
        <v>39</v>
      </c>
      <c r="F19" s="9">
        <v>400.0</v>
      </c>
      <c r="G19" s="9">
        <v>15600.0</v>
      </c>
      <c r="H19" s="9">
        <f t="shared" si="1"/>
        <v>16000</v>
      </c>
      <c r="I19" s="10" t="str">
        <f t="shared" si="2"/>
        <v>חלף מועד</v>
      </c>
      <c r="K19" s="14" t="str">
        <f t="shared" si="4"/>
        <v>ישראל קמינר</v>
      </c>
      <c r="L19" s="8">
        <f>LARGE($H$2:$H$26,2)</f>
        <v>17000</v>
      </c>
      <c r="M19" s="8">
        <v>2.0</v>
      </c>
    </row>
    <row r="20" ht="14.25" customHeight="1">
      <c r="A20" s="6">
        <v>44327.0</v>
      </c>
      <c r="B20" s="7" t="s">
        <v>45</v>
      </c>
      <c r="C20" s="7" t="s">
        <v>46</v>
      </c>
      <c r="D20" s="8">
        <v>7.6899039E8</v>
      </c>
      <c r="E20" s="7" t="s">
        <v>11</v>
      </c>
      <c r="F20" s="9">
        <v>150.0</v>
      </c>
      <c r="G20" s="9">
        <v>7100.0</v>
      </c>
      <c r="H20" s="9">
        <f t="shared" si="1"/>
        <v>7250</v>
      </c>
      <c r="I20" s="10" t="str">
        <f t="shared" si="2"/>
        <v>חלף מועד</v>
      </c>
      <c r="K20" s="14" t="str">
        <f t="shared" si="4"/>
        <v>צפניה שוורץ</v>
      </c>
      <c r="L20" s="8">
        <f>LARGE($H$2:$H$26,3)</f>
        <v>16000</v>
      </c>
      <c r="M20" s="8">
        <v>3.0</v>
      </c>
    </row>
    <row r="21" ht="14.25" customHeight="1">
      <c r="A21" s="6">
        <v>44323.0</v>
      </c>
      <c r="B21" s="7" t="s">
        <v>47</v>
      </c>
      <c r="C21" s="7" t="s">
        <v>48</v>
      </c>
      <c r="D21" s="8">
        <v>4.78034239E8</v>
      </c>
      <c r="E21" s="7" t="s">
        <v>20</v>
      </c>
      <c r="F21" s="9">
        <v>300.0</v>
      </c>
      <c r="G21" s="9">
        <v>5400.0</v>
      </c>
      <c r="H21" s="9">
        <f t="shared" si="1"/>
        <v>5700</v>
      </c>
      <c r="I21" s="10" t="str">
        <f t="shared" si="2"/>
        <v>חלף מועד</v>
      </c>
      <c r="K21" s="14" t="str">
        <f t="shared" si="4"/>
        <v>יקותיאל קמיר</v>
      </c>
      <c r="L21" s="8">
        <f>LARGE($H$2:$H$26,4)</f>
        <v>12400</v>
      </c>
      <c r="M21" s="8">
        <v>4.0</v>
      </c>
    </row>
    <row r="22" ht="14.25" customHeight="1">
      <c r="A22" s="6">
        <v>44322.0</v>
      </c>
      <c r="B22" s="7" t="s">
        <v>49</v>
      </c>
      <c r="C22" s="7" t="s">
        <v>50</v>
      </c>
      <c r="D22" s="8">
        <v>4.89048548E8</v>
      </c>
      <c r="E22" s="7" t="s">
        <v>20</v>
      </c>
      <c r="F22" s="9">
        <v>120.0</v>
      </c>
      <c r="G22" s="9">
        <v>5600.0</v>
      </c>
      <c r="H22" s="9">
        <f t="shared" si="1"/>
        <v>5720</v>
      </c>
      <c r="I22" s="10" t="str">
        <f t="shared" si="2"/>
        <v>חלף מועד</v>
      </c>
      <c r="K22" s="14" t="str">
        <f t="shared" si="4"/>
        <v>נתן נתנאל</v>
      </c>
      <c r="L22" s="8">
        <f>LARGE($H$2:$H$26,5)</f>
        <v>10050</v>
      </c>
      <c r="M22" s="8">
        <v>5.0</v>
      </c>
    </row>
    <row r="23" ht="14.25" customHeight="1">
      <c r="A23" s="6">
        <v>44320.0</v>
      </c>
      <c r="B23" s="7" t="s">
        <v>51</v>
      </c>
      <c r="C23" s="7" t="s">
        <v>52</v>
      </c>
      <c r="D23" s="8">
        <v>2.23667904E8</v>
      </c>
      <c r="E23" s="7" t="s">
        <v>39</v>
      </c>
      <c r="F23" s="9">
        <v>120.0</v>
      </c>
      <c r="G23" s="9">
        <v>19000.0</v>
      </c>
      <c r="H23" s="9">
        <f t="shared" si="1"/>
        <v>19120</v>
      </c>
      <c r="I23" s="10" t="str">
        <f t="shared" si="2"/>
        <v>חלף מועד</v>
      </c>
      <c r="K23" s="15"/>
      <c r="L23" s="8">
        <f>SUM(L18:L22)</f>
        <v>74570</v>
      </c>
      <c r="M23" s="8"/>
    </row>
    <row r="24" ht="14.25" customHeight="1">
      <c r="A24" s="6">
        <v>44322.0</v>
      </c>
      <c r="B24" s="7" t="s">
        <v>53</v>
      </c>
      <c r="C24" s="7" t="s">
        <v>54</v>
      </c>
      <c r="D24" s="8">
        <v>2.48032882E8</v>
      </c>
      <c r="E24" s="7" t="s">
        <v>11</v>
      </c>
      <c r="F24" s="9">
        <v>150.0</v>
      </c>
      <c r="G24" s="9">
        <v>6600.0</v>
      </c>
      <c r="H24" s="9">
        <f t="shared" si="1"/>
        <v>6750</v>
      </c>
      <c r="I24" s="10" t="str">
        <f t="shared" si="2"/>
        <v>חלף מועד</v>
      </c>
    </row>
    <row r="25" ht="14.25" customHeight="1">
      <c r="A25" s="6">
        <v>44323.0</v>
      </c>
      <c r="B25" s="7" t="s">
        <v>55</v>
      </c>
      <c r="C25" s="7" t="s">
        <v>54</v>
      </c>
      <c r="D25" s="8">
        <v>9.806434267E9</v>
      </c>
      <c r="E25" s="7" t="s">
        <v>20</v>
      </c>
      <c r="F25" s="9">
        <v>150.0</v>
      </c>
      <c r="G25" s="9">
        <v>6700.0</v>
      </c>
      <c r="H25" s="9">
        <f t="shared" si="1"/>
        <v>6850</v>
      </c>
      <c r="I25" s="10" t="str">
        <f t="shared" si="2"/>
        <v>חלף מועד</v>
      </c>
    </row>
    <row r="26" ht="14.25" customHeight="1">
      <c r="A26" s="6">
        <v>44321.0</v>
      </c>
      <c r="B26" s="7" t="s">
        <v>56</v>
      </c>
      <c r="C26" s="7" t="s">
        <v>57</v>
      </c>
      <c r="D26" s="8">
        <v>6.46845357E8</v>
      </c>
      <c r="E26" s="7" t="s">
        <v>15</v>
      </c>
      <c r="F26" s="9">
        <v>170.0</v>
      </c>
      <c r="G26" s="9">
        <v>8100.0</v>
      </c>
      <c r="H26" s="9">
        <f t="shared" si="1"/>
        <v>8270</v>
      </c>
      <c r="I26" s="10" t="str">
        <f t="shared" si="2"/>
        <v>חלף מועד</v>
      </c>
    </row>
    <row r="27" ht="14.25" customHeight="1">
      <c r="D27" s="16"/>
      <c r="F27" s="17"/>
      <c r="G27" s="17"/>
      <c r="H27" s="17"/>
      <c r="I27" s="18"/>
    </row>
    <row r="28" ht="14.25" customHeight="1">
      <c r="D28" s="16"/>
      <c r="E28" s="19" t="s">
        <v>58</v>
      </c>
      <c r="F28" s="20">
        <f>COUNT(F2:F27)</f>
        <v>21</v>
      </c>
      <c r="G28" s="17"/>
      <c r="H28" s="17"/>
      <c r="I28" s="18"/>
    </row>
    <row r="29" ht="14.25" customHeight="1">
      <c r="D29" s="16"/>
      <c r="F29" s="17"/>
      <c r="G29" s="17"/>
      <c r="H29" s="17"/>
      <c r="I29" s="18"/>
    </row>
    <row r="30" ht="14.25" customHeight="1">
      <c r="D30" s="16"/>
      <c r="F30" s="17"/>
      <c r="G30" s="17"/>
      <c r="H30" s="17"/>
      <c r="I30" s="18"/>
    </row>
    <row r="31" ht="14.25" customHeight="1">
      <c r="D31" s="16"/>
      <c r="F31" s="17"/>
      <c r="G31" s="17"/>
      <c r="H31" s="17"/>
      <c r="I31" s="18"/>
    </row>
    <row r="32" ht="14.25" customHeight="1">
      <c r="D32" s="16"/>
      <c r="F32" s="17"/>
      <c r="G32" s="17"/>
      <c r="H32" s="17"/>
      <c r="I32" s="18"/>
    </row>
    <row r="33" ht="14.25" customHeight="1">
      <c r="D33" s="16"/>
      <c r="F33" s="17"/>
      <c r="G33" s="17"/>
      <c r="H33" s="17"/>
      <c r="I33" s="18"/>
    </row>
    <row r="34" ht="14.25" customHeight="1">
      <c r="D34" s="16"/>
      <c r="F34" s="17"/>
      <c r="G34" s="17"/>
      <c r="H34" s="17"/>
      <c r="I34" s="18"/>
    </row>
    <row r="35" ht="14.25" customHeight="1">
      <c r="D35" s="16"/>
      <c r="F35" s="17"/>
      <c r="G35" s="17"/>
      <c r="H35" s="17"/>
      <c r="I35" s="18"/>
    </row>
    <row r="36" ht="14.25" customHeight="1">
      <c r="D36" s="16"/>
      <c r="F36" s="17"/>
      <c r="G36" s="17"/>
      <c r="H36" s="17"/>
      <c r="I36" s="18"/>
    </row>
    <row r="37" ht="14.25" customHeight="1">
      <c r="D37" s="16"/>
      <c r="F37" s="17"/>
      <c r="G37" s="17"/>
      <c r="H37" s="17"/>
      <c r="I37" s="18"/>
    </row>
    <row r="38" ht="14.25" customHeight="1">
      <c r="D38" s="16"/>
      <c r="F38" s="17"/>
      <c r="G38" s="17"/>
      <c r="H38" s="17"/>
      <c r="I38" s="18"/>
    </row>
    <row r="39" ht="14.25" customHeight="1">
      <c r="D39" s="16"/>
      <c r="F39" s="17"/>
      <c r="G39" s="17"/>
      <c r="H39" s="17"/>
      <c r="I39" s="18"/>
    </row>
    <row r="40" ht="14.25" customHeight="1">
      <c r="D40" s="16"/>
      <c r="F40" s="17"/>
      <c r="G40" s="17"/>
      <c r="H40" s="17"/>
      <c r="I40" s="18"/>
    </row>
    <row r="41" ht="14.25" customHeight="1">
      <c r="D41" s="16"/>
      <c r="F41" s="17"/>
      <c r="G41" s="17"/>
      <c r="H41" s="17"/>
      <c r="I41" s="18"/>
    </row>
    <row r="42" ht="14.25" customHeight="1">
      <c r="D42" s="16"/>
      <c r="F42" s="17"/>
      <c r="G42" s="17"/>
      <c r="H42" s="17"/>
      <c r="I42" s="18"/>
    </row>
    <row r="43" ht="14.25" customHeight="1">
      <c r="D43" s="16"/>
      <c r="F43" s="17"/>
      <c r="G43" s="17"/>
      <c r="H43" s="17"/>
      <c r="I43" s="18"/>
    </row>
    <row r="44" ht="14.25" customHeight="1">
      <c r="D44" s="16"/>
      <c r="F44" s="17"/>
      <c r="G44" s="17"/>
      <c r="H44" s="17"/>
      <c r="I44" s="18"/>
    </row>
    <row r="45" ht="14.25" customHeight="1">
      <c r="D45" s="16"/>
      <c r="F45" s="17"/>
      <c r="G45" s="17"/>
      <c r="H45" s="17"/>
      <c r="I45" s="18"/>
    </row>
    <row r="46" ht="14.25" customHeight="1">
      <c r="D46" s="16"/>
      <c r="F46" s="17"/>
      <c r="G46" s="17"/>
      <c r="H46" s="17"/>
      <c r="I46" s="18"/>
    </row>
    <row r="47" ht="14.25" customHeight="1">
      <c r="D47" s="16"/>
      <c r="F47" s="17"/>
      <c r="G47" s="17"/>
      <c r="H47" s="17"/>
      <c r="I47" s="18"/>
    </row>
    <row r="48" ht="14.25" customHeight="1">
      <c r="D48" s="16"/>
      <c r="F48" s="17"/>
      <c r="G48" s="17"/>
      <c r="H48" s="17"/>
      <c r="I48" s="18"/>
    </row>
    <row r="49" ht="14.25" customHeight="1">
      <c r="D49" s="16"/>
      <c r="F49" s="17"/>
      <c r="G49" s="17"/>
      <c r="H49" s="17"/>
      <c r="I49" s="18"/>
    </row>
    <row r="50" ht="14.25" customHeight="1">
      <c r="D50" s="16"/>
      <c r="F50" s="17"/>
      <c r="G50" s="17"/>
      <c r="H50" s="17"/>
      <c r="I50" s="18"/>
    </row>
    <row r="51" ht="14.25" customHeight="1">
      <c r="D51" s="16"/>
      <c r="F51" s="17"/>
      <c r="G51" s="17"/>
      <c r="H51" s="17"/>
      <c r="I51" s="18"/>
    </row>
    <row r="52" ht="14.25" customHeight="1">
      <c r="D52" s="16"/>
      <c r="F52" s="17"/>
      <c r="G52" s="17"/>
      <c r="H52" s="17"/>
      <c r="I52" s="18"/>
    </row>
    <row r="53" ht="14.25" customHeight="1">
      <c r="D53" s="16"/>
      <c r="F53" s="17"/>
      <c r="G53" s="17"/>
      <c r="H53" s="17"/>
      <c r="I53" s="18"/>
    </row>
    <row r="54" ht="14.25" customHeight="1">
      <c r="D54" s="16"/>
      <c r="F54" s="17"/>
      <c r="G54" s="17"/>
      <c r="H54" s="17"/>
      <c r="I54" s="18"/>
    </row>
    <row r="55" ht="14.25" customHeight="1">
      <c r="D55" s="16"/>
      <c r="F55" s="17"/>
      <c r="G55" s="17"/>
      <c r="H55" s="17"/>
      <c r="I55" s="18"/>
    </row>
    <row r="56" ht="14.25" customHeight="1">
      <c r="D56" s="16"/>
      <c r="F56" s="17"/>
      <c r="G56" s="17"/>
      <c r="H56" s="17"/>
      <c r="I56" s="18"/>
    </row>
    <row r="57" ht="14.25" customHeight="1">
      <c r="D57" s="16"/>
      <c r="F57" s="17"/>
      <c r="G57" s="17"/>
      <c r="H57" s="17"/>
      <c r="I57" s="18"/>
    </row>
    <row r="58" ht="14.25" customHeight="1">
      <c r="D58" s="16"/>
      <c r="F58" s="17"/>
      <c r="G58" s="17"/>
      <c r="H58" s="17"/>
      <c r="I58" s="18"/>
    </row>
    <row r="59" ht="14.25" customHeight="1">
      <c r="D59" s="16"/>
      <c r="F59" s="17"/>
      <c r="G59" s="17"/>
      <c r="H59" s="17"/>
      <c r="I59" s="18"/>
    </row>
    <row r="60" ht="14.25" customHeight="1">
      <c r="D60" s="16"/>
      <c r="F60" s="17"/>
      <c r="G60" s="17"/>
      <c r="H60" s="17"/>
      <c r="I60" s="18"/>
    </row>
    <row r="61" ht="14.25" customHeight="1">
      <c r="D61" s="16"/>
      <c r="F61" s="17"/>
      <c r="G61" s="17"/>
      <c r="H61" s="17"/>
      <c r="I61" s="18"/>
    </row>
    <row r="62" ht="14.25" customHeight="1">
      <c r="D62" s="16"/>
      <c r="F62" s="17"/>
      <c r="G62" s="17"/>
      <c r="H62" s="17"/>
      <c r="I62" s="18"/>
    </row>
    <row r="63" ht="14.25" customHeight="1">
      <c r="D63" s="16"/>
      <c r="F63" s="17"/>
      <c r="G63" s="17"/>
      <c r="H63" s="17"/>
      <c r="I63" s="18"/>
    </row>
    <row r="64" ht="14.25" customHeight="1">
      <c r="D64" s="16"/>
      <c r="F64" s="17"/>
      <c r="G64" s="17"/>
      <c r="H64" s="17"/>
      <c r="I64" s="18"/>
    </row>
    <row r="65" ht="14.25" customHeight="1">
      <c r="D65" s="16"/>
      <c r="F65" s="17"/>
      <c r="G65" s="17"/>
      <c r="H65" s="17"/>
      <c r="I65" s="18"/>
    </row>
    <row r="66" ht="14.25" customHeight="1">
      <c r="D66" s="16"/>
      <c r="F66" s="17"/>
      <c r="G66" s="17"/>
      <c r="H66" s="17"/>
      <c r="I66" s="18"/>
    </row>
    <row r="67" ht="14.25" customHeight="1">
      <c r="D67" s="16"/>
      <c r="F67" s="17"/>
      <c r="G67" s="17"/>
      <c r="H67" s="17"/>
      <c r="I67" s="18"/>
    </row>
    <row r="68" ht="14.25" customHeight="1">
      <c r="D68" s="16"/>
      <c r="F68" s="17"/>
      <c r="G68" s="17"/>
      <c r="H68" s="17"/>
      <c r="I68" s="18"/>
    </row>
    <row r="69" ht="14.25" customHeight="1">
      <c r="D69" s="16"/>
      <c r="F69" s="17"/>
      <c r="G69" s="17"/>
      <c r="H69" s="17"/>
      <c r="I69" s="18"/>
    </row>
    <row r="70" ht="14.25" customHeight="1">
      <c r="D70" s="16"/>
      <c r="F70" s="17"/>
      <c r="G70" s="17"/>
      <c r="H70" s="17"/>
      <c r="I70" s="18"/>
    </row>
    <row r="71" ht="14.25" customHeight="1">
      <c r="D71" s="16"/>
      <c r="F71" s="17"/>
      <c r="G71" s="17"/>
      <c r="H71" s="17"/>
      <c r="I71" s="18"/>
    </row>
    <row r="72" ht="14.25" customHeight="1">
      <c r="D72" s="16"/>
      <c r="F72" s="17"/>
      <c r="G72" s="17"/>
      <c r="H72" s="17"/>
      <c r="I72" s="18"/>
    </row>
    <row r="73" ht="14.25" customHeight="1">
      <c r="D73" s="16"/>
      <c r="F73" s="17"/>
      <c r="G73" s="17"/>
      <c r="H73" s="17"/>
      <c r="I73" s="18"/>
    </row>
    <row r="74" ht="14.25" customHeight="1">
      <c r="D74" s="16"/>
      <c r="F74" s="17"/>
      <c r="G74" s="17"/>
      <c r="H74" s="17"/>
      <c r="I74" s="18"/>
    </row>
    <row r="75" ht="14.25" customHeight="1">
      <c r="D75" s="16"/>
      <c r="F75" s="17"/>
      <c r="G75" s="17"/>
      <c r="H75" s="17"/>
      <c r="I75" s="18"/>
    </row>
    <row r="76" ht="14.25" customHeight="1">
      <c r="D76" s="16"/>
      <c r="F76" s="17"/>
      <c r="G76" s="17"/>
      <c r="H76" s="17"/>
      <c r="I76" s="18"/>
    </row>
    <row r="77" ht="14.25" customHeight="1">
      <c r="D77" s="16"/>
      <c r="F77" s="17"/>
      <c r="G77" s="17"/>
      <c r="H77" s="17"/>
      <c r="I77" s="18"/>
    </row>
    <row r="78" ht="14.25" customHeight="1">
      <c r="D78" s="16"/>
      <c r="F78" s="17"/>
      <c r="G78" s="17"/>
      <c r="H78" s="17"/>
      <c r="I78" s="18"/>
    </row>
    <row r="79" ht="14.25" customHeight="1">
      <c r="D79" s="16"/>
      <c r="F79" s="17"/>
      <c r="G79" s="17"/>
      <c r="H79" s="17"/>
      <c r="I79" s="18"/>
    </row>
    <row r="80" ht="14.25" customHeight="1">
      <c r="D80" s="16"/>
      <c r="F80" s="17"/>
      <c r="G80" s="17"/>
      <c r="H80" s="17"/>
      <c r="I80" s="18"/>
    </row>
    <row r="81" ht="14.25" customHeight="1">
      <c r="D81" s="16"/>
      <c r="F81" s="17"/>
      <c r="G81" s="17"/>
      <c r="H81" s="17"/>
      <c r="I81" s="18"/>
    </row>
    <row r="82" ht="14.25" customHeight="1">
      <c r="D82" s="16"/>
      <c r="F82" s="17"/>
      <c r="G82" s="17"/>
      <c r="H82" s="17"/>
      <c r="I82" s="18"/>
    </row>
    <row r="83" ht="14.25" customHeight="1">
      <c r="D83" s="16"/>
      <c r="F83" s="17"/>
      <c r="G83" s="17"/>
      <c r="H83" s="17"/>
      <c r="I83" s="18"/>
    </row>
    <row r="84" ht="14.25" customHeight="1">
      <c r="D84" s="16"/>
      <c r="F84" s="17"/>
      <c r="G84" s="17"/>
      <c r="H84" s="17"/>
      <c r="I84" s="18"/>
    </row>
    <row r="85" ht="14.25" customHeight="1">
      <c r="D85" s="16"/>
      <c r="F85" s="17"/>
      <c r="G85" s="17"/>
      <c r="H85" s="17"/>
      <c r="I85" s="18"/>
    </row>
    <row r="86" ht="14.25" customHeight="1">
      <c r="D86" s="16"/>
      <c r="F86" s="17"/>
      <c r="G86" s="17"/>
      <c r="H86" s="17"/>
      <c r="I86" s="18"/>
    </row>
    <row r="87" ht="14.25" customHeight="1">
      <c r="D87" s="16"/>
      <c r="F87" s="17"/>
      <c r="G87" s="17"/>
      <c r="H87" s="17"/>
      <c r="I87" s="18"/>
    </row>
    <row r="88" ht="14.25" customHeight="1">
      <c r="D88" s="16"/>
      <c r="F88" s="17"/>
      <c r="G88" s="17"/>
      <c r="H88" s="17"/>
      <c r="I88" s="18"/>
    </row>
    <row r="89" ht="14.25" customHeight="1">
      <c r="D89" s="16"/>
      <c r="F89" s="17"/>
      <c r="G89" s="17"/>
      <c r="H89" s="17"/>
      <c r="I89" s="18"/>
    </row>
    <row r="90" ht="14.25" customHeight="1">
      <c r="D90" s="16"/>
      <c r="F90" s="17"/>
      <c r="G90" s="17"/>
      <c r="H90" s="17"/>
      <c r="I90" s="18"/>
    </row>
    <row r="91" ht="14.25" customHeight="1">
      <c r="D91" s="16"/>
      <c r="F91" s="17"/>
      <c r="G91" s="17"/>
      <c r="H91" s="17"/>
      <c r="I91" s="18"/>
    </row>
    <row r="92" ht="14.25" customHeight="1">
      <c r="D92" s="16"/>
      <c r="F92" s="17"/>
      <c r="G92" s="17"/>
      <c r="H92" s="17"/>
      <c r="I92" s="18"/>
    </row>
    <row r="93" ht="14.25" customHeight="1">
      <c r="D93" s="16"/>
      <c r="F93" s="17"/>
      <c r="G93" s="17"/>
      <c r="H93" s="17"/>
      <c r="I93" s="18"/>
    </row>
    <row r="94" ht="14.25" customHeight="1">
      <c r="D94" s="16"/>
      <c r="F94" s="17"/>
      <c r="G94" s="17"/>
      <c r="H94" s="17"/>
      <c r="I94" s="18"/>
    </row>
    <row r="95" ht="14.25" customHeight="1">
      <c r="D95" s="16"/>
      <c r="F95" s="17"/>
      <c r="G95" s="17"/>
      <c r="H95" s="17"/>
      <c r="I95" s="18"/>
    </row>
    <row r="96" ht="14.25" customHeight="1">
      <c r="D96" s="16"/>
      <c r="F96" s="17"/>
      <c r="G96" s="17"/>
      <c r="H96" s="17"/>
      <c r="I96" s="18"/>
    </row>
    <row r="97" ht="14.25" customHeight="1">
      <c r="D97" s="16"/>
      <c r="F97" s="17"/>
      <c r="G97" s="17"/>
      <c r="H97" s="17"/>
      <c r="I97" s="18"/>
    </row>
    <row r="98" ht="14.25" customHeight="1">
      <c r="D98" s="16"/>
      <c r="F98" s="17"/>
      <c r="G98" s="17"/>
      <c r="H98" s="17"/>
      <c r="I98" s="18"/>
    </row>
    <row r="99" ht="14.25" customHeight="1">
      <c r="D99" s="16"/>
      <c r="F99" s="17"/>
      <c r="G99" s="17"/>
      <c r="H99" s="17"/>
      <c r="I99" s="18"/>
    </row>
    <row r="100" ht="14.25" customHeight="1">
      <c r="D100" s="16"/>
      <c r="F100" s="17"/>
      <c r="G100" s="17"/>
      <c r="H100" s="17"/>
      <c r="I100" s="18"/>
    </row>
    <row r="101" ht="14.25" customHeight="1">
      <c r="D101" s="16"/>
      <c r="F101" s="17"/>
      <c r="G101" s="17"/>
      <c r="H101" s="17"/>
      <c r="I101" s="18"/>
    </row>
    <row r="102" ht="14.25" customHeight="1">
      <c r="D102" s="16"/>
      <c r="F102" s="17"/>
      <c r="G102" s="17"/>
      <c r="H102" s="17"/>
      <c r="I102" s="18"/>
    </row>
    <row r="103" ht="14.25" customHeight="1">
      <c r="D103" s="16"/>
      <c r="F103" s="17"/>
      <c r="G103" s="17"/>
      <c r="H103" s="17"/>
      <c r="I103" s="18"/>
    </row>
    <row r="104" ht="14.25" customHeight="1">
      <c r="D104" s="16"/>
      <c r="F104" s="17"/>
      <c r="G104" s="17"/>
      <c r="H104" s="17"/>
      <c r="I104" s="18"/>
    </row>
    <row r="105" ht="14.25" customHeight="1">
      <c r="D105" s="16"/>
      <c r="F105" s="17"/>
      <c r="G105" s="17"/>
      <c r="H105" s="17"/>
      <c r="I105" s="18"/>
    </row>
    <row r="106" ht="14.25" customHeight="1">
      <c r="D106" s="16"/>
      <c r="F106" s="17"/>
      <c r="G106" s="17"/>
      <c r="H106" s="17"/>
      <c r="I106" s="18"/>
    </row>
    <row r="107" ht="14.25" customHeight="1">
      <c r="D107" s="16"/>
      <c r="F107" s="17"/>
      <c r="G107" s="17"/>
      <c r="H107" s="17"/>
      <c r="I107" s="18"/>
    </row>
    <row r="108" ht="14.25" customHeight="1">
      <c r="D108" s="16"/>
      <c r="F108" s="17"/>
      <c r="G108" s="17"/>
      <c r="H108" s="17"/>
      <c r="I108" s="18"/>
    </row>
    <row r="109" ht="14.25" customHeight="1">
      <c r="D109" s="16"/>
      <c r="F109" s="17"/>
      <c r="G109" s="17"/>
      <c r="H109" s="17"/>
      <c r="I109" s="18"/>
    </row>
    <row r="110" ht="14.25" customHeight="1">
      <c r="D110" s="16"/>
      <c r="F110" s="17"/>
      <c r="G110" s="17"/>
      <c r="H110" s="17"/>
      <c r="I110" s="18"/>
    </row>
    <row r="111" ht="14.25" customHeight="1">
      <c r="D111" s="16"/>
      <c r="F111" s="17"/>
      <c r="G111" s="17"/>
      <c r="H111" s="17"/>
      <c r="I111" s="18"/>
    </row>
    <row r="112" ht="14.25" customHeight="1">
      <c r="D112" s="16"/>
      <c r="F112" s="17"/>
      <c r="G112" s="17"/>
      <c r="H112" s="17"/>
      <c r="I112" s="18"/>
    </row>
    <row r="113" ht="14.25" customHeight="1">
      <c r="D113" s="16"/>
      <c r="F113" s="17"/>
      <c r="G113" s="17"/>
      <c r="H113" s="17"/>
      <c r="I113" s="18"/>
    </row>
    <row r="114" ht="14.25" customHeight="1">
      <c r="D114" s="16"/>
      <c r="F114" s="17"/>
      <c r="G114" s="17"/>
      <c r="H114" s="17"/>
      <c r="I114" s="18"/>
    </row>
    <row r="115" ht="14.25" customHeight="1">
      <c r="D115" s="16"/>
      <c r="F115" s="17"/>
      <c r="G115" s="17"/>
      <c r="H115" s="17"/>
      <c r="I115" s="18"/>
    </row>
    <row r="116" ht="14.25" customHeight="1">
      <c r="D116" s="16"/>
      <c r="F116" s="17"/>
      <c r="G116" s="17"/>
      <c r="H116" s="17"/>
      <c r="I116" s="18"/>
    </row>
    <row r="117" ht="14.25" customHeight="1">
      <c r="D117" s="16"/>
      <c r="F117" s="17"/>
      <c r="G117" s="17"/>
      <c r="H117" s="17"/>
      <c r="I117" s="18"/>
    </row>
    <row r="118" ht="14.25" customHeight="1">
      <c r="D118" s="16"/>
      <c r="F118" s="17"/>
      <c r="G118" s="17"/>
      <c r="H118" s="17"/>
      <c r="I118" s="18"/>
    </row>
    <row r="119" ht="14.25" customHeight="1">
      <c r="D119" s="16"/>
      <c r="F119" s="17"/>
      <c r="G119" s="17"/>
      <c r="H119" s="17"/>
      <c r="I119" s="18"/>
    </row>
    <row r="120" ht="14.25" customHeight="1">
      <c r="D120" s="16"/>
      <c r="F120" s="17"/>
      <c r="G120" s="17"/>
      <c r="H120" s="17"/>
      <c r="I120" s="18"/>
    </row>
    <row r="121" ht="14.25" customHeight="1">
      <c r="D121" s="16"/>
      <c r="F121" s="17"/>
      <c r="G121" s="17"/>
      <c r="H121" s="17"/>
      <c r="I121" s="18"/>
    </row>
    <row r="122" ht="14.25" customHeight="1">
      <c r="D122" s="16"/>
      <c r="F122" s="17"/>
      <c r="G122" s="17"/>
      <c r="H122" s="17"/>
      <c r="I122" s="18"/>
    </row>
    <row r="123" ht="14.25" customHeight="1">
      <c r="D123" s="16"/>
      <c r="F123" s="17"/>
      <c r="G123" s="17"/>
      <c r="H123" s="17"/>
      <c r="I123" s="18"/>
    </row>
    <row r="124" ht="14.25" customHeight="1">
      <c r="D124" s="16"/>
      <c r="F124" s="17"/>
      <c r="G124" s="17"/>
      <c r="H124" s="17"/>
      <c r="I124" s="18"/>
    </row>
    <row r="125" ht="14.25" customHeight="1">
      <c r="D125" s="16"/>
      <c r="F125" s="17"/>
      <c r="G125" s="17"/>
      <c r="H125" s="17"/>
      <c r="I125" s="18"/>
    </row>
    <row r="126" ht="14.25" customHeight="1">
      <c r="D126" s="16"/>
      <c r="F126" s="17"/>
      <c r="G126" s="17"/>
      <c r="H126" s="17"/>
      <c r="I126" s="18"/>
    </row>
    <row r="127" ht="14.25" customHeight="1">
      <c r="D127" s="16"/>
      <c r="F127" s="17"/>
      <c r="G127" s="17"/>
      <c r="H127" s="17"/>
      <c r="I127" s="18"/>
    </row>
    <row r="128" ht="14.25" customHeight="1">
      <c r="D128" s="16"/>
      <c r="F128" s="17"/>
      <c r="G128" s="17"/>
      <c r="H128" s="17"/>
      <c r="I128" s="18"/>
    </row>
    <row r="129" ht="14.25" customHeight="1">
      <c r="D129" s="16"/>
      <c r="F129" s="17"/>
      <c r="G129" s="17"/>
      <c r="H129" s="17"/>
      <c r="I129" s="18"/>
    </row>
    <row r="130" ht="14.25" customHeight="1">
      <c r="D130" s="16"/>
      <c r="F130" s="17"/>
      <c r="G130" s="17"/>
      <c r="H130" s="17"/>
      <c r="I130" s="18"/>
    </row>
    <row r="131" ht="14.25" customHeight="1">
      <c r="D131" s="16"/>
      <c r="F131" s="17"/>
      <c r="G131" s="17"/>
      <c r="H131" s="17"/>
      <c r="I131" s="18"/>
    </row>
    <row r="132" ht="14.25" customHeight="1">
      <c r="D132" s="16"/>
      <c r="F132" s="17"/>
      <c r="G132" s="17"/>
      <c r="H132" s="17"/>
      <c r="I132" s="18"/>
    </row>
    <row r="133" ht="14.25" customHeight="1">
      <c r="D133" s="16"/>
      <c r="F133" s="17"/>
      <c r="G133" s="17"/>
      <c r="H133" s="17"/>
      <c r="I133" s="18"/>
    </row>
    <row r="134" ht="14.25" customHeight="1">
      <c r="D134" s="16"/>
      <c r="F134" s="17"/>
      <c r="G134" s="17"/>
      <c r="H134" s="17"/>
      <c r="I134" s="18"/>
    </row>
    <row r="135" ht="14.25" customHeight="1">
      <c r="D135" s="16"/>
      <c r="F135" s="17"/>
      <c r="G135" s="17"/>
      <c r="H135" s="17"/>
      <c r="I135" s="18"/>
    </row>
    <row r="136" ht="14.25" customHeight="1">
      <c r="D136" s="16"/>
      <c r="F136" s="17"/>
      <c r="G136" s="17"/>
      <c r="H136" s="17"/>
      <c r="I136" s="18"/>
    </row>
    <row r="137" ht="14.25" customHeight="1">
      <c r="D137" s="16"/>
      <c r="F137" s="17"/>
      <c r="G137" s="17"/>
      <c r="H137" s="17"/>
      <c r="I137" s="18"/>
    </row>
    <row r="138" ht="14.25" customHeight="1">
      <c r="D138" s="16"/>
      <c r="F138" s="17"/>
      <c r="G138" s="17"/>
      <c r="H138" s="17"/>
      <c r="I138" s="18"/>
    </row>
    <row r="139" ht="14.25" customHeight="1">
      <c r="D139" s="16"/>
      <c r="F139" s="17"/>
      <c r="G139" s="17"/>
      <c r="H139" s="17"/>
      <c r="I139" s="18"/>
    </row>
    <row r="140" ht="14.25" customHeight="1">
      <c r="D140" s="16"/>
      <c r="F140" s="17"/>
      <c r="G140" s="17"/>
      <c r="H140" s="17"/>
      <c r="I140" s="18"/>
    </row>
    <row r="141" ht="14.25" customHeight="1">
      <c r="D141" s="16"/>
      <c r="F141" s="17"/>
      <c r="G141" s="17"/>
      <c r="H141" s="17"/>
      <c r="I141" s="18"/>
    </row>
    <row r="142" ht="14.25" customHeight="1">
      <c r="D142" s="16"/>
      <c r="F142" s="17"/>
      <c r="G142" s="17"/>
      <c r="H142" s="17"/>
      <c r="I142" s="18"/>
    </row>
    <row r="143" ht="14.25" customHeight="1">
      <c r="D143" s="16"/>
      <c r="F143" s="17"/>
      <c r="G143" s="17"/>
      <c r="H143" s="17"/>
      <c r="I143" s="18"/>
    </row>
    <row r="144" ht="14.25" customHeight="1">
      <c r="D144" s="16"/>
      <c r="F144" s="17"/>
      <c r="G144" s="17"/>
      <c r="H144" s="17"/>
      <c r="I144" s="18"/>
    </row>
    <row r="145" ht="14.25" customHeight="1">
      <c r="D145" s="16"/>
      <c r="F145" s="17"/>
      <c r="G145" s="17"/>
      <c r="H145" s="17"/>
      <c r="I145" s="18"/>
    </row>
    <row r="146" ht="14.25" customHeight="1">
      <c r="D146" s="16"/>
      <c r="F146" s="17"/>
      <c r="G146" s="17"/>
      <c r="H146" s="17"/>
      <c r="I146" s="18"/>
    </row>
    <row r="147" ht="14.25" customHeight="1">
      <c r="D147" s="16"/>
      <c r="F147" s="17"/>
      <c r="G147" s="17"/>
      <c r="H147" s="17"/>
      <c r="I147" s="18"/>
    </row>
    <row r="148" ht="14.25" customHeight="1">
      <c r="D148" s="16"/>
      <c r="F148" s="17"/>
      <c r="G148" s="17"/>
      <c r="H148" s="17"/>
      <c r="I148" s="18"/>
    </row>
    <row r="149" ht="14.25" customHeight="1">
      <c r="D149" s="16"/>
      <c r="F149" s="17"/>
      <c r="G149" s="17"/>
      <c r="H149" s="17"/>
      <c r="I149" s="18"/>
    </row>
    <row r="150" ht="14.25" customHeight="1">
      <c r="D150" s="16"/>
      <c r="F150" s="17"/>
      <c r="G150" s="17"/>
      <c r="H150" s="17"/>
      <c r="I150" s="18"/>
    </row>
    <row r="151" ht="14.25" customHeight="1">
      <c r="D151" s="16"/>
      <c r="F151" s="17"/>
      <c r="G151" s="17"/>
      <c r="H151" s="17"/>
      <c r="I151" s="18"/>
    </row>
    <row r="152" ht="14.25" customHeight="1">
      <c r="D152" s="16"/>
      <c r="F152" s="17"/>
      <c r="G152" s="17"/>
      <c r="H152" s="17"/>
      <c r="I152" s="18"/>
    </row>
    <row r="153" ht="14.25" customHeight="1">
      <c r="D153" s="16"/>
      <c r="F153" s="17"/>
      <c r="G153" s="17"/>
      <c r="H153" s="17"/>
      <c r="I153" s="18"/>
    </row>
    <row r="154" ht="14.25" customHeight="1">
      <c r="D154" s="16"/>
      <c r="F154" s="17"/>
      <c r="G154" s="17"/>
      <c r="H154" s="17"/>
      <c r="I154" s="18"/>
    </row>
    <row r="155" ht="14.25" customHeight="1">
      <c r="D155" s="16"/>
      <c r="F155" s="17"/>
      <c r="G155" s="17"/>
      <c r="H155" s="17"/>
      <c r="I155" s="18"/>
    </row>
    <row r="156" ht="14.25" customHeight="1">
      <c r="D156" s="16"/>
      <c r="F156" s="17"/>
      <c r="G156" s="17"/>
      <c r="H156" s="17"/>
      <c r="I156" s="18"/>
    </row>
    <row r="157" ht="14.25" customHeight="1">
      <c r="D157" s="16"/>
      <c r="F157" s="17"/>
      <c r="G157" s="17"/>
      <c r="H157" s="17"/>
      <c r="I157" s="18"/>
    </row>
    <row r="158" ht="14.25" customHeight="1">
      <c r="D158" s="16"/>
      <c r="F158" s="17"/>
      <c r="G158" s="17"/>
      <c r="H158" s="17"/>
      <c r="I158" s="18"/>
    </row>
    <row r="159" ht="14.25" customHeight="1">
      <c r="D159" s="16"/>
      <c r="F159" s="17"/>
      <c r="G159" s="17"/>
      <c r="H159" s="17"/>
      <c r="I159" s="18"/>
    </row>
    <row r="160" ht="14.25" customHeight="1">
      <c r="D160" s="16"/>
      <c r="F160" s="17"/>
      <c r="G160" s="17"/>
      <c r="H160" s="17"/>
      <c r="I160" s="18"/>
    </row>
    <row r="161" ht="14.25" customHeight="1">
      <c r="D161" s="16"/>
      <c r="F161" s="17"/>
      <c r="G161" s="17"/>
      <c r="H161" s="17"/>
      <c r="I161" s="18"/>
    </row>
    <row r="162" ht="14.25" customHeight="1">
      <c r="D162" s="16"/>
      <c r="F162" s="17"/>
      <c r="G162" s="17"/>
      <c r="H162" s="17"/>
      <c r="I162" s="18"/>
    </row>
    <row r="163" ht="14.25" customHeight="1">
      <c r="D163" s="16"/>
      <c r="F163" s="17"/>
      <c r="G163" s="17"/>
      <c r="H163" s="17"/>
      <c r="I163" s="18"/>
    </row>
    <row r="164" ht="14.25" customHeight="1">
      <c r="D164" s="16"/>
      <c r="F164" s="17"/>
      <c r="G164" s="17"/>
      <c r="H164" s="17"/>
      <c r="I164" s="18"/>
    </row>
    <row r="165" ht="14.25" customHeight="1">
      <c r="D165" s="16"/>
      <c r="F165" s="17"/>
      <c r="G165" s="17"/>
      <c r="H165" s="17"/>
      <c r="I165" s="18"/>
    </row>
    <row r="166" ht="14.25" customHeight="1">
      <c r="D166" s="16"/>
      <c r="F166" s="17"/>
      <c r="G166" s="17"/>
      <c r="H166" s="17"/>
      <c r="I166" s="18"/>
    </row>
    <row r="167" ht="14.25" customHeight="1">
      <c r="D167" s="16"/>
      <c r="F167" s="17"/>
      <c r="G167" s="17"/>
      <c r="H167" s="17"/>
      <c r="I167" s="18"/>
    </row>
    <row r="168" ht="14.25" customHeight="1">
      <c r="D168" s="16"/>
      <c r="F168" s="17"/>
      <c r="G168" s="17"/>
      <c r="H168" s="17"/>
      <c r="I168" s="18"/>
    </row>
    <row r="169" ht="14.25" customHeight="1">
      <c r="D169" s="16"/>
      <c r="F169" s="17"/>
      <c r="G169" s="17"/>
      <c r="H169" s="17"/>
      <c r="I169" s="18"/>
    </row>
    <row r="170" ht="14.25" customHeight="1">
      <c r="D170" s="16"/>
      <c r="F170" s="17"/>
      <c r="G170" s="17"/>
      <c r="H170" s="17"/>
      <c r="I170" s="18"/>
    </row>
    <row r="171" ht="14.25" customHeight="1">
      <c r="D171" s="16"/>
      <c r="F171" s="17"/>
      <c r="G171" s="17"/>
      <c r="H171" s="17"/>
      <c r="I171" s="18"/>
    </row>
    <row r="172" ht="14.25" customHeight="1">
      <c r="D172" s="16"/>
      <c r="F172" s="17"/>
      <c r="G172" s="17"/>
      <c r="H172" s="17"/>
      <c r="I172" s="18"/>
    </row>
    <row r="173" ht="14.25" customHeight="1">
      <c r="D173" s="16"/>
      <c r="F173" s="17"/>
      <c r="G173" s="17"/>
      <c r="H173" s="17"/>
      <c r="I173" s="18"/>
    </row>
    <row r="174" ht="14.25" customHeight="1">
      <c r="D174" s="16"/>
      <c r="F174" s="17"/>
      <c r="G174" s="17"/>
      <c r="H174" s="17"/>
      <c r="I174" s="18"/>
    </row>
    <row r="175" ht="14.25" customHeight="1">
      <c r="D175" s="16"/>
      <c r="F175" s="17"/>
      <c r="G175" s="17"/>
      <c r="H175" s="17"/>
      <c r="I175" s="18"/>
    </row>
    <row r="176" ht="14.25" customHeight="1">
      <c r="D176" s="16"/>
      <c r="F176" s="17"/>
      <c r="G176" s="17"/>
      <c r="H176" s="17"/>
      <c r="I176" s="18"/>
    </row>
    <row r="177" ht="14.25" customHeight="1">
      <c r="D177" s="16"/>
      <c r="F177" s="17"/>
      <c r="G177" s="17"/>
      <c r="H177" s="17"/>
      <c r="I177" s="18"/>
    </row>
    <row r="178" ht="14.25" customHeight="1">
      <c r="D178" s="16"/>
      <c r="F178" s="17"/>
      <c r="G178" s="17"/>
      <c r="H178" s="17"/>
      <c r="I178" s="18"/>
    </row>
    <row r="179" ht="14.25" customHeight="1">
      <c r="D179" s="16"/>
      <c r="F179" s="17"/>
      <c r="G179" s="17"/>
      <c r="H179" s="17"/>
      <c r="I179" s="18"/>
    </row>
    <row r="180" ht="14.25" customHeight="1">
      <c r="D180" s="16"/>
      <c r="F180" s="17"/>
      <c r="G180" s="17"/>
      <c r="H180" s="17"/>
      <c r="I180" s="18"/>
    </row>
    <row r="181" ht="14.25" customHeight="1">
      <c r="D181" s="16"/>
      <c r="F181" s="17"/>
      <c r="G181" s="17"/>
      <c r="H181" s="17"/>
      <c r="I181" s="18"/>
    </row>
    <row r="182" ht="14.25" customHeight="1">
      <c r="D182" s="16"/>
      <c r="F182" s="17"/>
      <c r="G182" s="17"/>
      <c r="H182" s="17"/>
      <c r="I182" s="18"/>
    </row>
    <row r="183" ht="14.25" customHeight="1">
      <c r="D183" s="16"/>
      <c r="F183" s="17"/>
      <c r="G183" s="17"/>
      <c r="H183" s="17"/>
      <c r="I183" s="18"/>
    </row>
    <row r="184" ht="14.25" customHeight="1">
      <c r="D184" s="16"/>
      <c r="F184" s="17"/>
      <c r="G184" s="17"/>
      <c r="H184" s="17"/>
      <c r="I184" s="18"/>
    </row>
    <row r="185" ht="14.25" customHeight="1">
      <c r="D185" s="16"/>
      <c r="F185" s="17"/>
      <c r="G185" s="17"/>
      <c r="H185" s="17"/>
      <c r="I185" s="18"/>
    </row>
    <row r="186" ht="14.25" customHeight="1">
      <c r="D186" s="16"/>
      <c r="F186" s="17"/>
      <c r="G186" s="17"/>
      <c r="H186" s="17"/>
      <c r="I186" s="18"/>
    </row>
    <row r="187" ht="14.25" customHeight="1">
      <c r="D187" s="16"/>
      <c r="F187" s="17"/>
      <c r="G187" s="17"/>
      <c r="H187" s="17"/>
      <c r="I187" s="18"/>
    </row>
    <row r="188" ht="14.25" customHeight="1">
      <c r="D188" s="16"/>
      <c r="F188" s="17"/>
      <c r="G188" s="17"/>
      <c r="H188" s="17"/>
      <c r="I188" s="18"/>
    </row>
    <row r="189" ht="14.25" customHeight="1">
      <c r="D189" s="16"/>
      <c r="F189" s="17"/>
      <c r="G189" s="17"/>
      <c r="H189" s="17"/>
      <c r="I189" s="18"/>
    </row>
    <row r="190" ht="14.25" customHeight="1">
      <c r="D190" s="16"/>
      <c r="F190" s="17"/>
      <c r="G190" s="17"/>
      <c r="H190" s="17"/>
      <c r="I190" s="18"/>
    </row>
    <row r="191" ht="14.25" customHeight="1">
      <c r="D191" s="16"/>
      <c r="F191" s="17"/>
      <c r="G191" s="17"/>
      <c r="H191" s="17"/>
      <c r="I191" s="18"/>
    </row>
    <row r="192" ht="14.25" customHeight="1">
      <c r="D192" s="16"/>
      <c r="F192" s="17"/>
      <c r="G192" s="17"/>
      <c r="H192" s="17"/>
      <c r="I192" s="18"/>
    </row>
    <row r="193" ht="14.25" customHeight="1">
      <c r="D193" s="16"/>
      <c r="F193" s="17"/>
      <c r="G193" s="17"/>
      <c r="H193" s="17"/>
      <c r="I193" s="18"/>
    </row>
    <row r="194" ht="14.25" customHeight="1">
      <c r="D194" s="16"/>
      <c r="F194" s="17"/>
      <c r="G194" s="17"/>
      <c r="H194" s="17"/>
      <c r="I194" s="18"/>
    </row>
    <row r="195" ht="14.25" customHeight="1">
      <c r="D195" s="16"/>
      <c r="F195" s="17"/>
      <c r="G195" s="17"/>
      <c r="H195" s="17"/>
      <c r="I195" s="18"/>
    </row>
    <row r="196" ht="14.25" customHeight="1">
      <c r="D196" s="16"/>
      <c r="F196" s="17"/>
      <c r="G196" s="17"/>
      <c r="H196" s="17"/>
      <c r="I196" s="18"/>
    </row>
    <row r="197" ht="14.25" customHeight="1">
      <c r="D197" s="16"/>
      <c r="F197" s="17"/>
      <c r="G197" s="17"/>
      <c r="H197" s="17"/>
      <c r="I197" s="18"/>
    </row>
    <row r="198" ht="14.25" customHeight="1">
      <c r="D198" s="16"/>
      <c r="F198" s="17"/>
      <c r="G198" s="17"/>
      <c r="H198" s="17"/>
      <c r="I198" s="18"/>
    </row>
    <row r="199" ht="14.25" customHeight="1">
      <c r="D199" s="16"/>
      <c r="F199" s="17"/>
      <c r="G199" s="17"/>
      <c r="H199" s="17"/>
      <c r="I199" s="18"/>
    </row>
    <row r="200" ht="14.25" customHeight="1">
      <c r="D200" s="16"/>
      <c r="F200" s="17"/>
      <c r="G200" s="17"/>
      <c r="H200" s="17"/>
      <c r="I200" s="18"/>
    </row>
    <row r="201" ht="14.25" customHeight="1">
      <c r="D201" s="16"/>
      <c r="F201" s="17"/>
      <c r="G201" s="17"/>
      <c r="H201" s="17"/>
      <c r="I201" s="18"/>
    </row>
    <row r="202" ht="14.25" customHeight="1">
      <c r="D202" s="16"/>
      <c r="F202" s="17"/>
      <c r="G202" s="17"/>
      <c r="H202" s="17"/>
      <c r="I202" s="18"/>
    </row>
    <row r="203" ht="14.25" customHeight="1">
      <c r="D203" s="16"/>
      <c r="F203" s="17"/>
      <c r="G203" s="17"/>
      <c r="H203" s="17"/>
      <c r="I203" s="18"/>
    </row>
    <row r="204" ht="14.25" customHeight="1">
      <c r="D204" s="16"/>
      <c r="F204" s="17"/>
      <c r="G204" s="17"/>
      <c r="H204" s="17"/>
      <c r="I204" s="18"/>
    </row>
    <row r="205" ht="14.25" customHeight="1">
      <c r="D205" s="16"/>
      <c r="F205" s="17"/>
      <c r="G205" s="17"/>
      <c r="H205" s="17"/>
      <c r="I205" s="18"/>
    </row>
    <row r="206" ht="14.25" customHeight="1">
      <c r="D206" s="16"/>
      <c r="F206" s="17"/>
      <c r="G206" s="17"/>
      <c r="H206" s="17"/>
      <c r="I206" s="18"/>
    </row>
    <row r="207" ht="14.25" customHeight="1">
      <c r="D207" s="16"/>
      <c r="F207" s="17"/>
      <c r="G207" s="17"/>
      <c r="H207" s="17"/>
      <c r="I207" s="18"/>
    </row>
    <row r="208" ht="14.25" customHeight="1">
      <c r="D208" s="16"/>
      <c r="F208" s="17"/>
      <c r="G208" s="17"/>
      <c r="H208" s="17"/>
      <c r="I208" s="18"/>
    </row>
    <row r="209" ht="14.25" customHeight="1">
      <c r="D209" s="16"/>
      <c r="F209" s="17"/>
      <c r="G209" s="17"/>
      <c r="H209" s="17"/>
      <c r="I209" s="18"/>
    </row>
    <row r="210" ht="14.25" customHeight="1">
      <c r="D210" s="16"/>
      <c r="F210" s="17"/>
      <c r="G210" s="17"/>
      <c r="H210" s="17"/>
      <c r="I210" s="18"/>
    </row>
    <row r="211" ht="14.25" customHeight="1">
      <c r="D211" s="16"/>
      <c r="F211" s="17"/>
      <c r="G211" s="17"/>
      <c r="H211" s="17"/>
      <c r="I211" s="18"/>
    </row>
    <row r="212" ht="14.25" customHeight="1">
      <c r="D212" s="16"/>
      <c r="F212" s="17"/>
      <c r="G212" s="17"/>
      <c r="H212" s="17"/>
      <c r="I212" s="18"/>
    </row>
    <row r="213" ht="14.25" customHeight="1">
      <c r="D213" s="16"/>
      <c r="F213" s="17"/>
      <c r="G213" s="17"/>
      <c r="H213" s="17"/>
      <c r="I213" s="18"/>
    </row>
    <row r="214" ht="14.25" customHeight="1">
      <c r="D214" s="16"/>
      <c r="F214" s="17"/>
      <c r="G214" s="17"/>
      <c r="H214" s="17"/>
      <c r="I214" s="18"/>
    </row>
    <row r="215" ht="14.25" customHeight="1">
      <c r="D215" s="16"/>
      <c r="F215" s="17"/>
      <c r="G215" s="17"/>
      <c r="H215" s="17"/>
      <c r="I215" s="18"/>
    </row>
    <row r="216" ht="14.25" customHeight="1">
      <c r="D216" s="16"/>
      <c r="F216" s="17"/>
      <c r="G216" s="17"/>
      <c r="H216" s="17"/>
      <c r="I216" s="18"/>
    </row>
    <row r="217" ht="14.25" customHeight="1">
      <c r="D217" s="16"/>
      <c r="F217" s="17"/>
      <c r="G217" s="17"/>
      <c r="H217" s="17"/>
      <c r="I217" s="18"/>
    </row>
    <row r="218" ht="14.25" customHeight="1">
      <c r="D218" s="16"/>
      <c r="F218" s="17"/>
      <c r="G218" s="17"/>
      <c r="H218" s="17"/>
      <c r="I218" s="18"/>
    </row>
    <row r="219" ht="14.25" customHeight="1">
      <c r="D219" s="16"/>
      <c r="F219" s="17"/>
      <c r="G219" s="17"/>
      <c r="H219" s="17"/>
      <c r="I219" s="18"/>
    </row>
    <row r="220" ht="14.25" customHeight="1">
      <c r="D220" s="16"/>
      <c r="F220" s="17"/>
      <c r="G220" s="17"/>
      <c r="H220" s="17"/>
      <c r="I220" s="18"/>
    </row>
    <row r="221" ht="14.25" customHeight="1">
      <c r="D221" s="16"/>
      <c r="F221" s="17"/>
      <c r="G221" s="17"/>
      <c r="H221" s="17"/>
      <c r="I221" s="18"/>
    </row>
    <row r="222" ht="14.25" customHeight="1">
      <c r="D222" s="16"/>
      <c r="F222" s="17"/>
      <c r="G222" s="17"/>
      <c r="H222" s="17"/>
      <c r="I222" s="18"/>
    </row>
    <row r="223" ht="14.25" customHeight="1">
      <c r="D223" s="16"/>
      <c r="F223" s="17"/>
      <c r="G223" s="17"/>
      <c r="H223" s="17"/>
      <c r="I223" s="18"/>
    </row>
    <row r="224" ht="14.25" customHeight="1">
      <c r="D224" s="16"/>
      <c r="F224" s="17"/>
      <c r="G224" s="17"/>
      <c r="H224" s="17"/>
      <c r="I224" s="18"/>
    </row>
    <row r="225" ht="14.25" customHeight="1">
      <c r="D225" s="16"/>
      <c r="F225" s="17"/>
      <c r="G225" s="17"/>
      <c r="H225" s="17"/>
      <c r="I225" s="18"/>
    </row>
    <row r="226" ht="14.25" customHeight="1">
      <c r="D226" s="16"/>
      <c r="F226" s="17"/>
      <c r="G226" s="17"/>
      <c r="H226" s="17"/>
      <c r="I226" s="18"/>
    </row>
    <row r="227" ht="14.25" customHeight="1">
      <c r="D227" s="16"/>
      <c r="F227" s="17"/>
      <c r="G227" s="17"/>
      <c r="H227" s="17"/>
      <c r="I227" s="18"/>
    </row>
    <row r="228" ht="14.25" customHeight="1">
      <c r="D228" s="16"/>
      <c r="F228" s="17"/>
      <c r="G228" s="17"/>
      <c r="H228" s="17"/>
      <c r="I228" s="18"/>
    </row>
    <row r="229" ht="15.75" customHeight="1">
      <c r="D229" s="21"/>
    </row>
    <row r="230" ht="15.75" customHeight="1">
      <c r="D230" s="21"/>
    </row>
    <row r="231" ht="15.75" customHeight="1">
      <c r="D231" s="21"/>
    </row>
    <row r="232" ht="15.75" customHeight="1">
      <c r="D232" s="21"/>
    </row>
    <row r="233" ht="15.75" customHeight="1">
      <c r="D233" s="21"/>
    </row>
    <row r="234" ht="15.75" customHeight="1">
      <c r="D234" s="21"/>
    </row>
    <row r="235" ht="15.75" customHeight="1">
      <c r="D235" s="21"/>
    </row>
    <row r="236" ht="15.75" customHeight="1">
      <c r="D236" s="21"/>
    </row>
    <row r="237" ht="15.75" customHeight="1">
      <c r="D237" s="21"/>
    </row>
    <row r="238" ht="15.75" customHeight="1">
      <c r="D238" s="21"/>
    </row>
    <row r="239" ht="15.75" customHeight="1">
      <c r="D239" s="21"/>
    </row>
    <row r="240" ht="15.75" customHeight="1">
      <c r="D240" s="21"/>
    </row>
    <row r="241" ht="15.75" customHeight="1">
      <c r="D241" s="21"/>
    </row>
    <row r="242" ht="15.75" customHeight="1">
      <c r="D242" s="21"/>
    </row>
    <row r="243" ht="15.75" customHeight="1">
      <c r="D243" s="21"/>
    </row>
    <row r="244" ht="15.75" customHeight="1">
      <c r="D244" s="21"/>
    </row>
    <row r="245" ht="15.75" customHeight="1">
      <c r="D245" s="21"/>
    </row>
    <row r="246" ht="15.75" customHeight="1">
      <c r="D246" s="21"/>
    </row>
    <row r="247" ht="15.75" customHeight="1">
      <c r="D247" s="21"/>
    </row>
    <row r="248" ht="15.75" customHeight="1">
      <c r="D248" s="21"/>
    </row>
    <row r="249" ht="15.75" customHeight="1">
      <c r="D249" s="21"/>
    </row>
    <row r="250" ht="15.75" customHeight="1">
      <c r="D250" s="21"/>
    </row>
    <row r="251" ht="15.75" customHeight="1">
      <c r="D251" s="21"/>
    </row>
    <row r="252" ht="15.75" customHeight="1">
      <c r="D252" s="21"/>
    </row>
    <row r="253" ht="15.75" customHeight="1">
      <c r="D253" s="21"/>
    </row>
    <row r="254" ht="15.75" customHeight="1">
      <c r="D254" s="21"/>
    </row>
    <row r="255" ht="15.75" customHeight="1">
      <c r="D255" s="21"/>
    </row>
    <row r="256" ht="15.75" customHeight="1">
      <c r="D256" s="21"/>
    </row>
    <row r="257" ht="15.75" customHeight="1">
      <c r="D257" s="21"/>
    </row>
    <row r="258" ht="15.75" customHeight="1">
      <c r="D258" s="21"/>
    </row>
    <row r="259" ht="15.75" customHeight="1">
      <c r="D259" s="21"/>
    </row>
    <row r="260" ht="15.75" customHeight="1">
      <c r="D260" s="21"/>
    </row>
    <row r="261" ht="15.75" customHeight="1">
      <c r="D261" s="21"/>
    </row>
    <row r="262" ht="15.75" customHeight="1">
      <c r="D262" s="21"/>
    </row>
    <row r="263" ht="15.75" customHeight="1">
      <c r="D263" s="21"/>
    </row>
    <row r="264" ht="15.75" customHeight="1">
      <c r="D264" s="21"/>
    </row>
    <row r="265" ht="15.75" customHeight="1">
      <c r="D265" s="21"/>
    </row>
    <row r="266" ht="15.75" customHeight="1">
      <c r="D266" s="21"/>
    </row>
    <row r="267" ht="15.75" customHeight="1">
      <c r="D267" s="21"/>
    </row>
    <row r="268" ht="15.75" customHeight="1">
      <c r="D268" s="21"/>
    </row>
    <row r="269" ht="15.75" customHeight="1">
      <c r="D269" s="21"/>
    </row>
    <row r="270" ht="15.75" customHeight="1">
      <c r="D270" s="21"/>
    </row>
    <row r="271" ht="15.75" customHeight="1">
      <c r="D271" s="21"/>
    </row>
    <row r="272" ht="15.75" customHeight="1">
      <c r="D272" s="21"/>
    </row>
    <row r="273" ht="15.75" customHeight="1">
      <c r="D273" s="21"/>
    </row>
    <row r="274" ht="15.75" customHeight="1">
      <c r="D274" s="21"/>
    </row>
    <row r="275" ht="15.75" customHeight="1">
      <c r="D275" s="21"/>
    </row>
    <row r="276" ht="15.75" customHeight="1">
      <c r="D276" s="21"/>
    </row>
    <row r="277" ht="15.75" customHeight="1">
      <c r="D277" s="21"/>
    </row>
    <row r="278" ht="15.75" customHeight="1">
      <c r="D278" s="21"/>
    </row>
    <row r="279" ht="15.75" customHeight="1">
      <c r="D279" s="21"/>
    </row>
    <row r="280" ht="15.75" customHeight="1">
      <c r="D280" s="21"/>
    </row>
    <row r="281" ht="15.75" customHeight="1">
      <c r="D281" s="21"/>
    </row>
    <row r="282" ht="15.75" customHeight="1">
      <c r="D282" s="21"/>
    </row>
    <row r="283" ht="15.75" customHeight="1">
      <c r="D283" s="21"/>
    </row>
    <row r="284" ht="15.75" customHeight="1">
      <c r="D284" s="21"/>
    </row>
    <row r="285" ht="15.75" customHeight="1">
      <c r="D285" s="21"/>
    </row>
    <row r="286" ht="15.75" customHeight="1">
      <c r="D286" s="21"/>
    </row>
    <row r="287" ht="15.75" customHeight="1">
      <c r="D287" s="21"/>
    </row>
    <row r="288" ht="15.75" customHeight="1">
      <c r="D288" s="21"/>
    </row>
    <row r="289" ht="15.75" customHeight="1">
      <c r="D289" s="21"/>
    </row>
    <row r="290" ht="15.75" customHeight="1">
      <c r="D290" s="21"/>
    </row>
    <row r="291" ht="15.75" customHeight="1">
      <c r="D291" s="21"/>
    </row>
    <row r="292" ht="15.75" customHeight="1">
      <c r="D292" s="21"/>
    </row>
    <row r="293" ht="15.75" customHeight="1">
      <c r="D293" s="21"/>
    </row>
    <row r="294" ht="15.75" customHeight="1">
      <c r="D294" s="21"/>
    </row>
    <row r="295" ht="15.75" customHeight="1">
      <c r="D295" s="21"/>
    </row>
    <row r="296" ht="15.75" customHeight="1">
      <c r="D296" s="21"/>
    </row>
    <row r="297" ht="15.75" customHeight="1">
      <c r="D297" s="21"/>
    </row>
    <row r="298" ht="15.75" customHeight="1">
      <c r="D298" s="21"/>
    </row>
    <row r="299" ht="15.75" customHeight="1">
      <c r="D299" s="21"/>
    </row>
    <row r="300" ht="15.75" customHeight="1">
      <c r="D300" s="21"/>
    </row>
    <row r="301" ht="15.75" customHeight="1">
      <c r="D301" s="21"/>
    </row>
    <row r="302" ht="15.75" customHeight="1">
      <c r="D302" s="21"/>
    </row>
    <row r="303" ht="15.75" customHeight="1">
      <c r="D303" s="21"/>
    </row>
    <row r="304" ht="15.75" customHeight="1">
      <c r="D304" s="21"/>
    </row>
    <row r="305" ht="15.75" customHeight="1">
      <c r="D305" s="21"/>
    </row>
    <row r="306" ht="15.75" customHeight="1">
      <c r="D306" s="21"/>
    </row>
    <row r="307" ht="15.75" customHeight="1">
      <c r="D307" s="21"/>
    </row>
    <row r="308" ht="15.75" customHeight="1">
      <c r="D308" s="21"/>
    </row>
    <row r="309" ht="15.75" customHeight="1">
      <c r="D309" s="21"/>
    </row>
    <row r="310" ht="15.75" customHeight="1">
      <c r="D310" s="21"/>
    </row>
    <row r="311" ht="15.75" customHeight="1">
      <c r="D311" s="21"/>
    </row>
    <row r="312" ht="15.75" customHeight="1">
      <c r="D312" s="21"/>
    </row>
    <row r="313" ht="15.75" customHeight="1">
      <c r="D313" s="21"/>
    </row>
    <row r="314" ht="15.75" customHeight="1">
      <c r="D314" s="21"/>
    </row>
    <row r="315" ht="15.75" customHeight="1">
      <c r="D315" s="21"/>
    </row>
    <row r="316" ht="15.75" customHeight="1">
      <c r="D316" s="21"/>
    </row>
    <row r="317" ht="15.75" customHeight="1">
      <c r="D317" s="21"/>
    </row>
    <row r="318" ht="15.75" customHeight="1">
      <c r="D318" s="21"/>
    </row>
    <row r="319" ht="15.75" customHeight="1">
      <c r="D319" s="21"/>
    </row>
    <row r="320" ht="15.75" customHeight="1">
      <c r="D320" s="21"/>
    </row>
    <row r="321" ht="15.75" customHeight="1">
      <c r="D321" s="21"/>
    </row>
    <row r="322" ht="15.75" customHeight="1">
      <c r="D322" s="21"/>
    </row>
    <row r="323" ht="15.75" customHeight="1">
      <c r="D323" s="21"/>
    </row>
    <row r="324" ht="15.75" customHeight="1">
      <c r="D324" s="21"/>
    </row>
    <row r="325" ht="15.75" customHeight="1">
      <c r="D325" s="21"/>
    </row>
    <row r="326" ht="15.75" customHeight="1">
      <c r="D326" s="21"/>
    </row>
    <row r="327" ht="15.75" customHeight="1">
      <c r="D327" s="21"/>
    </row>
    <row r="328" ht="15.75" customHeight="1">
      <c r="D328" s="21"/>
    </row>
    <row r="329" ht="15.75" customHeight="1">
      <c r="D329" s="21"/>
    </row>
    <row r="330" ht="15.75" customHeight="1">
      <c r="D330" s="21"/>
    </row>
    <row r="331" ht="15.75" customHeight="1">
      <c r="D331" s="21"/>
    </row>
    <row r="332" ht="15.75" customHeight="1">
      <c r="D332" s="21"/>
    </row>
    <row r="333" ht="15.75" customHeight="1">
      <c r="D333" s="21"/>
    </row>
    <row r="334" ht="15.75" customHeight="1">
      <c r="D334" s="21"/>
    </row>
    <row r="335" ht="15.75" customHeight="1">
      <c r="D335" s="21"/>
    </row>
    <row r="336" ht="15.75" customHeight="1">
      <c r="D336" s="21"/>
    </row>
    <row r="337" ht="15.75" customHeight="1">
      <c r="D337" s="21"/>
    </row>
    <row r="338" ht="15.75" customHeight="1">
      <c r="D338" s="21"/>
    </row>
    <row r="339" ht="15.75" customHeight="1">
      <c r="D339" s="21"/>
    </row>
    <row r="340" ht="15.75" customHeight="1">
      <c r="D340" s="21"/>
    </row>
    <row r="341" ht="15.75" customHeight="1">
      <c r="D341" s="21"/>
    </row>
    <row r="342" ht="15.75" customHeight="1">
      <c r="D342" s="21"/>
    </row>
    <row r="343" ht="15.75" customHeight="1">
      <c r="D343" s="21"/>
    </row>
    <row r="344" ht="15.75" customHeight="1">
      <c r="D344" s="21"/>
    </row>
    <row r="345" ht="15.75" customHeight="1">
      <c r="D345" s="21"/>
    </row>
    <row r="346" ht="15.75" customHeight="1">
      <c r="D346" s="21"/>
    </row>
    <row r="347" ht="15.75" customHeight="1">
      <c r="D347" s="21"/>
    </row>
    <row r="348" ht="15.75" customHeight="1">
      <c r="D348" s="21"/>
    </row>
    <row r="349" ht="15.75" customHeight="1">
      <c r="D349" s="21"/>
    </row>
    <row r="350" ht="15.75" customHeight="1">
      <c r="D350" s="21"/>
    </row>
    <row r="351" ht="15.75" customHeight="1">
      <c r="D351" s="21"/>
    </row>
    <row r="352" ht="15.75" customHeight="1">
      <c r="D352" s="21"/>
    </row>
    <row r="353" ht="15.75" customHeight="1">
      <c r="D353" s="21"/>
    </row>
    <row r="354" ht="15.75" customHeight="1">
      <c r="D354" s="21"/>
    </row>
    <row r="355" ht="15.75" customHeight="1">
      <c r="D355" s="21"/>
    </row>
    <row r="356" ht="15.75" customHeight="1">
      <c r="D356" s="21"/>
    </row>
    <row r="357" ht="15.75" customHeight="1">
      <c r="D357" s="21"/>
    </row>
    <row r="358" ht="15.75" customHeight="1">
      <c r="D358" s="21"/>
    </row>
    <row r="359" ht="15.75" customHeight="1">
      <c r="D359" s="21"/>
    </row>
    <row r="360" ht="15.75" customHeight="1">
      <c r="D360" s="21"/>
    </row>
    <row r="361" ht="15.75" customHeight="1">
      <c r="D361" s="21"/>
    </row>
    <row r="362" ht="15.75" customHeight="1">
      <c r="D362" s="21"/>
    </row>
    <row r="363" ht="15.75" customHeight="1">
      <c r="D363" s="21"/>
    </row>
    <row r="364" ht="15.75" customHeight="1">
      <c r="D364" s="21"/>
    </row>
    <row r="365" ht="15.75" customHeight="1">
      <c r="D365" s="21"/>
    </row>
    <row r="366" ht="15.75" customHeight="1">
      <c r="D366" s="21"/>
    </row>
    <row r="367" ht="15.75" customHeight="1">
      <c r="D367" s="21"/>
    </row>
    <row r="368" ht="15.75" customHeight="1">
      <c r="D368" s="21"/>
    </row>
    <row r="369" ht="15.75" customHeight="1">
      <c r="D369" s="21"/>
    </row>
    <row r="370" ht="15.75" customHeight="1">
      <c r="D370" s="21"/>
    </row>
    <row r="371" ht="15.75" customHeight="1">
      <c r="D371" s="21"/>
    </row>
    <row r="372" ht="15.75" customHeight="1">
      <c r="D372" s="21"/>
    </row>
    <row r="373" ht="15.75" customHeight="1">
      <c r="D373" s="21"/>
    </row>
    <row r="374" ht="15.75" customHeight="1">
      <c r="D374" s="21"/>
    </row>
    <row r="375" ht="15.75" customHeight="1">
      <c r="D375" s="21"/>
    </row>
    <row r="376" ht="15.75" customHeight="1">
      <c r="D376" s="21"/>
    </row>
    <row r="377" ht="15.75" customHeight="1">
      <c r="D377" s="21"/>
    </row>
    <row r="378" ht="15.75" customHeight="1">
      <c r="D378" s="21"/>
    </row>
    <row r="379" ht="15.75" customHeight="1">
      <c r="D379" s="21"/>
    </row>
    <row r="380" ht="15.75" customHeight="1">
      <c r="D380" s="21"/>
    </row>
    <row r="381" ht="15.75" customHeight="1">
      <c r="D381" s="21"/>
    </row>
    <row r="382" ht="15.75" customHeight="1">
      <c r="D382" s="21"/>
    </row>
    <row r="383" ht="15.75" customHeight="1">
      <c r="D383" s="21"/>
    </row>
    <row r="384" ht="15.75" customHeight="1">
      <c r="D384" s="21"/>
    </row>
    <row r="385" ht="15.75" customHeight="1">
      <c r="D385" s="21"/>
    </row>
    <row r="386" ht="15.75" customHeight="1">
      <c r="D386" s="21"/>
    </row>
    <row r="387" ht="15.75" customHeight="1">
      <c r="D387" s="21"/>
    </row>
    <row r="388" ht="15.75" customHeight="1">
      <c r="D388" s="21"/>
    </row>
    <row r="389" ht="15.75" customHeight="1">
      <c r="D389" s="21"/>
    </row>
    <row r="390" ht="15.75" customHeight="1">
      <c r="D390" s="21"/>
    </row>
    <row r="391" ht="15.75" customHeight="1">
      <c r="D391" s="21"/>
    </row>
    <row r="392" ht="15.75" customHeight="1">
      <c r="D392" s="21"/>
    </row>
    <row r="393" ht="15.75" customHeight="1">
      <c r="D393" s="21"/>
    </row>
    <row r="394" ht="15.75" customHeight="1">
      <c r="D394" s="21"/>
    </row>
    <row r="395" ht="15.75" customHeight="1">
      <c r="D395" s="21"/>
    </row>
    <row r="396" ht="15.75" customHeight="1">
      <c r="D396" s="21"/>
    </row>
    <row r="397" ht="15.75" customHeight="1">
      <c r="D397" s="21"/>
    </row>
    <row r="398" ht="15.75" customHeight="1">
      <c r="D398" s="21"/>
    </row>
    <row r="399" ht="15.75" customHeight="1">
      <c r="D399" s="21"/>
    </row>
    <row r="400" ht="15.75" customHeight="1">
      <c r="D400" s="21"/>
    </row>
    <row r="401" ht="15.75" customHeight="1">
      <c r="D401" s="21"/>
    </row>
    <row r="402" ht="15.75" customHeight="1">
      <c r="D402" s="21"/>
    </row>
    <row r="403" ht="15.75" customHeight="1">
      <c r="D403" s="21"/>
    </row>
    <row r="404" ht="15.75" customHeight="1">
      <c r="D404" s="21"/>
    </row>
    <row r="405" ht="15.75" customHeight="1">
      <c r="D405" s="21"/>
    </row>
    <row r="406" ht="15.75" customHeight="1">
      <c r="D406" s="21"/>
    </row>
    <row r="407" ht="15.75" customHeight="1">
      <c r="D407" s="21"/>
    </row>
    <row r="408" ht="15.75" customHeight="1">
      <c r="D408" s="21"/>
    </row>
    <row r="409" ht="15.75" customHeight="1">
      <c r="D409" s="21"/>
    </row>
    <row r="410" ht="15.75" customHeight="1">
      <c r="D410" s="21"/>
    </row>
    <row r="411" ht="15.75" customHeight="1">
      <c r="D411" s="21"/>
    </row>
    <row r="412" ht="15.75" customHeight="1">
      <c r="D412" s="21"/>
    </row>
    <row r="413" ht="15.75" customHeight="1">
      <c r="D413" s="21"/>
    </row>
    <row r="414" ht="15.75" customHeight="1">
      <c r="D414" s="21"/>
    </row>
    <row r="415" ht="15.75" customHeight="1">
      <c r="D415" s="21"/>
    </row>
    <row r="416" ht="15.75" customHeight="1">
      <c r="D416" s="21"/>
    </row>
    <row r="417" ht="15.75" customHeight="1">
      <c r="D417" s="21"/>
    </row>
    <row r="418" ht="15.75" customHeight="1">
      <c r="D418" s="21"/>
    </row>
    <row r="419" ht="15.75" customHeight="1">
      <c r="D419" s="21"/>
    </row>
    <row r="420" ht="15.75" customHeight="1">
      <c r="D420" s="21"/>
    </row>
    <row r="421" ht="15.75" customHeight="1">
      <c r="D421" s="21"/>
    </row>
    <row r="422" ht="15.75" customHeight="1">
      <c r="D422" s="21"/>
    </row>
    <row r="423" ht="15.75" customHeight="1">
      <c r="D423" s="21"/>
    </row>
    <row r="424" ht="15.75" customHeight="1">
      <c r="D424" s="21"/>
    </row>
    <row r="425" ht="15.75" customHeight="1">
      <c r="D425" s="21"/>
    </row>
    <row r="426" ht="15.75" customHeight="1">
      <c r="D426" s="21"/>
    </row>
    <row r="427" ht="15.75" customHeight="1">
      <c r="D427" s="21"/>
    </row>
    <row r="428" ht="15.75" customHeight="1">
      <c r="D428" s="21"/>
    </row>
    <row r="429" ht="15.75" customHeight="1">
      <c r="D429" s="21"/>
    </row>
    <row r="430" ht="15.75" customHeight="1">
      <c r="D430" s="21"/>
    </row>
    <row r="431" ht="15.75" customHeight="1">
      <c r="D431" s="21"/>
    </row>
    <row r="432" ht="15.75" customHeight="1">
      <c r="D432" s="21"/>
    </row>
    <row r="433" ht="15.75" customHeight="1">
      <c r="D433" s="21"/>
    </row>
    <row r="434" ht="15.75" customHeight="1">
      <c r="D434" s="21"/>
    </row>
    <row r="435" ht="15.75" customHeight="1">
      <c r="D435" s="21"/>
    </row>
    <row r="436" ht="15.75" customHeight="1">
      <c r="D436" s="21"/>
    </row>
    <row r="437" ht="15.75" customHeight="1">
      <c r="D437" s="21"/>
    </row>
    <row r="438" ht="15.75" customHeight="1">
      <c r="D438" s="21"/>
    </row>
    <row r="439" ht="15.75" customHeight="1">
      <c r="D439" s="21"/>
    </row>
    <row r="440" ht="15.75" customHeight="1">
      <c r="D440" s="21"/>
    </row>
    <row r="441" ht="15.75" customHeight="1">
      <c r="D441" s="21"/>
    </row>
    <row r="442" ht="15.75" customHeight="1">
      <c r="D442" s="21"/>
    </row>
    <row r="443" ht="15.75" customHeight="1">
      <c r="D443" s="21"/>
    </row>
    <row r="444" ht="15.75" customHeight="1">
      <c r="D444" s="21"/>
    </row>
    <row r="445" ht="15.75" customHeight="1">
      <c r="D445" s="21"/>
    </row>
    <row r="446" ht="15.75" customHeight="1">
      <c r="D446" s="21"/>
    </row>
    <row r="447" ht="15.75" customHeight="1">
      <c r="D447" s="21"/>
    </row>
    <row r="448" ht="15.75" customHeight="1">
      <c r="D448" s="21"/>
    </row>
    <row r="449" ht="15.75" customHeight="1">
      <c r="D449" s="21"/>
    </row>
    <row r="450" ht="15.75" customHeight="1">
      <c r="D450" s="21"/>
    </row>
    <row r="451" ht="15.75" customHeight="1">
      <c r="D451" s="21"/>
    </row>
    <row r="452" ht="15.75" customHeight="1">
      <c r="D452" s="21"/>
    </row>
    <row r="453" ht="15.75" customHeight="1">
      <c r="D453" s="21"/>
    </row>
    <row r="454" ht="15.75" customHeight="1">
      <c r="D454" s="21"/>
    </row>
    <row r="455" ht="15.75" customHeight="1">
      <c r="D455" s="21"/>
    </row>
    <row r="456" ht="15.75" customHeight="1">
      <c r="D456" s="21"/>
    </row>
    <row r="457" ht="15.75" customHeight="1">
      <c r="D457" s="21"/>
    </row>
    <row r="458" ht="15.75" customHeight="1">
      <c r="D458" s="21"/>
    </row>
    <row r="459" ht="15.75" customHeight="1">
      <c r="D459" s="21"/>
    </row>
    <row r="460" ht="15.75" customHeight="1">
      <c r="D460" s="21"/>
    </row>
    <row r="461" ht="15.75" customHeight="1">
      <c r="D461" s="21"/>
    </row>
    <row r="462" ht="15.75" customHeight="1">
      <c r="D462" s="21"/>
    </row>
    <row r="463" ht="15.75" customHeight="1">
      <c r="D463" s="21"/>
    </row>
    <row r="464" ht="15.75" customHeight="1">
      <c r="D464" s="21"/>
    </row>
    <row r="465" ht="15.75" customHeight="1">
      <c r="D465" s="21"/>
    </row>
    <row r="466" ht="15.75" customHeight="1">
      <c r="D466" s="21"/>
    </row>
    <row r="467" ht="15.75" customHeight="1">
      <c r="D467" s="21"/>
    </row>
    <row r="468" ht="15.75" customHeight="1">
      <c r="D468" s="21"/>
    </row>
    <row r="469" ht="15.75" customHeight="1">
      <c r="D469" s="21"/>
    </row>
    <row r="470" ht="15.75" customHeight="1">
      <c r="D470" s="21"/>
    </row>
    <row r="471" ht="15.75" customHeight="1">
      <c r="D471" s="21"/>
    </row>
    <row r="472" ht="15.75" customHeight="1">
      <c r="D472" s="21"/>
    </row>
    <row r="473" ht="15.75" customHeight="1">
      <c r="D473" s="21"/>
    </row>
    <row r="474" ht="15.75" customHeight="1">
      <c r="D474" s="21"/>
    </row>
    <row r="475" ht="15.75" customHeight="1">
      <c r="D475" s="21"/>
    </row>
    <row r="476" ht="15.75" customHeight="1">
      <c r="D476" s="21"/>
    </row>
    <row r="477" ht="15.75" customHeight="1">
      <c r="D477" s="21"/>
    </row>
    <row r="478" ht="15.75" customHeight="1">
      <c r="D478" s="21"/>
    </row>
    <row r="479" ht="15.75" customHeight="1">
      <c r="D479" s="21"/>
    </row>
    <row r="480" ht="15.75" customHeight="1">
      <c r="D480" s="21"/>
    </row>
    <row r="481" ht="15.75" customHeight="1">
      <c r="D481" s="21"/>
    </row>
    <row r="482" ht="15.75" customHeight="1">
      <c r="D482" s="21"/>
    </row>
    <row r="483" ht="15.75" customHeight="1">
      <c r="D483" s="21"/>
    </row>
    <row r="484" ht="15.75" customHeight="1">
      <c r="D484" s="21"/>
    </row>
    <row r="485" ht="15.75" customHeight="1">
      <c r="D485" s="21"/>
    </row>
    <row r="486" ht="15.75" customHeight="1">
      <c r="D486" s="21"/>
    </row>
    <row r="487" ht="15.75" customHeight="1">
      <c r="D487" s="21"/>
    </row>
    <row r="488" ht="15.75" customHeight="1">
      <c r="D488" s="21"/>
    </row>
    <row r="489" ht="15.75" customHeight="1">
      <c r="D489" s="21"/>
    </row>
    <row r="490" ht="15.75" customHeight="1">
      <c r="D490" s="21"/>
    </row>
    <row r="491" ht="15.75" customHeight="1">
      <c r="D491" s="21"/>
    </row>
    <row r="492" ht="15.75" customHeight="1">
      <c r="D492" s="21"/>
    </row>
    <row r="493" ht="15.75" customHeight="1">
      <c r="D493" s="21"/>
    </row>
    <row r="494" ht="15.75" customHeight="1">
      <c r="D494" s="21"/>
    </row>
    <row r="495" ht="15.75" customHeight="1">
      <c r="D495" s="21"/>
    </row>
    <row r="496" ht="15.75" customHeight="1">
      <c r="D496" s="21"/>
    </row>
    <row r="497" ht="15.75" customHeight="1">
      <c r="D497" s="21"/>
    </row>
    <row r="498" ht="15.75" customHeight="1">
      <c r="D498" s="21"/>
    </row>
    <row r="499" ht="15.75" customHeight="1">
      <c r="D499" s="21"/>
    </row>
    <row r="500" ht="15.75" customHeight="1">
      <c r="D500" s="21"/>
    </row>
    <row r="501" ht="15.75" customHeight="1">
      <c r="D501" s="21"/>
    </row>
    <row r="502" ht="15.75" customHeight="1">
      <c r="D502" s="21"/>
    </row>
    <row r="503" ht="15.75" customHeight="1">
      <c r="D503" s="21"/>
    </row>
    <row r="504" ht="15.75" customHeight="1">
      <c r="D504" s="21"/>
    </row>
    <row r="505" ht="15.75" customHeight="1">
      <c r="D505" s="21"/>
    </row>
    <row r="506" ht="15.75" customHeight="1">
      <c r="D506" s="21"/>
    </row>
    <row r="507" ht="15.75" customHeight="1">
      <c r="D507" s="21"/>
    </row>
    <row r="508" ht="15.75" customHeight="1">
      <c r="D508" s="21"/>
    </row>
    <row r="509" ht="15.75" customHeight="1">
      <c r="D509" s="21"/>
    </row>
    <row r="510" ht="15.75" customHeight="1">
      <c r="D510" s="21"/>
    </row>
    <row r="511" ht="15.75" customHeight="1">
      <c r="D511" s="21"/>
    </row>
    <row r="512" ht="15.75" customHeight="1">
      <c r="D512" s="21"/>
    </row>
    <row r="513" ht="15.75" customHeight="1">
      <c r="D513" s="21"/>
    </row>
    <row r="514" ht="15.75" customHeight="1">
      <c r="D514" s="21"/>
    </row>
    <row r="515" ht="15.75" customHeight="1">
      <c r="D515" s="21"/>
    </row>
    <row r="516" ht="15.75" customHeight="1">
      <c r="D516" s="21"/>
    </row>
    <row r="517" ht="15.75" customHeight="1">
      <c r="D517" s="21"/>
    </row>
    <row r="518" ht="15.75" customHeight="1">
      <c r="D518" s="21"/>
    </row>
    <row r="519" ht="15.75" customHeight="1">
      <c r="D519" s="21"/>
    </row>
    <row r="520" ht="15.75" customHeight="1">
      <c r="D520" s="21"/>
    </row>
    <row r="521" ht="15.75" customHeight="1">
      <c r="D521" s="21"/>
    </row>
    <row r="522" ht="15.75" customHeight="1">
      <c r="D522" s="21"/>
    </row>
    <row r="523" ht="15.75" customHeight="1">
      <c r="D523" s="21"/>
    </row>
    <row r="524" ht="15.75" customHeight="1">
      <c r="D524" s="21"/>
    </row>
    <row r="525" ht="15.75" customHeight="1">
      <c r="D525" s="21"/>
    </row>
    <row r="526" ht="15.75" customHeight="1">
      <c r="D526" s="21"/>
    </row>
    <row r="527" ht="15.75" customHeight="1">
      <c r="D527" s="21"/>
    </row>
    <row r="528" ht="15.75" customHeight="1">
      <c r="D528" s="21"/>
    </row>
    <row r="529" ht="15.75" customHeight="1">
      <c r="D529" s="21"/>
    </row>
    <row r="530" ht="15.75" customHeight="1">
      <c r="D530" s="21"/>
    </row>
    <row r="531" ht="15.75" customHeight="1">
      <c r="D531" s="21"/>
    </row>
    <row r="532" ht="15.75" customHeight="1">
      <c r="D532" s="21"/>
    </row>
    <row r="533" ht="15.75" customHeight="1">
      <c r="D533" s="21"/>
    </row>
    <row r="534" ht="15.75" customHeight="1">
      <c r="D534" s="21"/>
    </row>
    <row r="535" ht="15.75" customHeight="1">
      <c r="D535" s="21"/>
    </row>
    <row r="536" ht="15.75" customHeight="1">
      <c r="D536" s="21"/>
    </row>
    <row r="537" ht="15.75" customHeight="1">
      <c r="D537" s="21"/>
    </row>
    <row r="538" ht="15.75" customHeight="1">
      <c r="D538" s="21"/>
    </row>
    <row r="539" ht="15.75" customHeight="1">
      <c r="D539" s="21"/>
    </row>
    <row r="540" ht="15.75" customHeight="1">
      <c r="D540" s="21"/>
    </row>
    <row r="541" ht="15.75" customHeight="1">
      <c r="D541" s="21"/>
    </row>
    <row r="542" ht="15.75" customHeight="1">
      <c r="D542" s="21"/>
    </row>
    <row r="543" ht="15.75" customHeight="1">
      <c r="D543" s="21"/>
    </row>
    <row r="544" ht="15.75" customHeight="1">
      <c r="D544" s="21"/>
    </row>
    <row r="545" ht="15.75" customHeight="1">
      <c r="D545" s="21"/>
    </row>
    <row r="546" ht="15.75" customHeight="1">
      <c r="D546" s="21"/>
    </row>
    <row r="547" ht="15.75" customHeight="1">
      <c r="D547" s="21"/>
    </row>
    <row r="548" ht="15.75" customHeight="1">
      <c r="D548" s="21"/>
    </row>
    <row r="549" ht="15.75" customHeight="1">
      <c r="D549" s="21"/>
    </row>
    <row r="550" ht="15.75" customHeight="1">
      <c r="D550" s="21"/>
    </row>
    <row r="551" ht="15.75" customHeight="1">
      <c r="D551" s="21"/>
    </row>
    <row r="552" ht="15.75" customHeight="1">
      <c r="D552" s="21"/>
    </row>
    <row r="553" ht="15.75" customHeight="1">
      <c r="D553" s="21"/>
    </row>
    <row r="554" ht="15.75" customHeight="1">
      <c r="D554" s="21"/>
    </row>
    <row r="555" ht="15.75" customHeight="1">
      <c r="D555" s="21"/>
    </row>
    <row r="556" ht="15.75" customHeight="1">
      <c r="D556" s="21"/>
    </row>
    <row r="557" ht="15.75" customHeight="1">
      <c r="D557" s="21"/>
    </row>
    <row r="558" ht="15.75" customHeight="1">
      <c r="D558" s="21"/>
    </row>
    <row r="559" ht="15.75" customHeight="1">
      <c r="D559" s="21"/>
    </row>
    <row r="560" ht="15.75" customHeight="1">
      <c r="D560" s="21"/>
    </row>
    <row r="561" ht="15.75" customHeight="1">
      <c r="D561" s="21"/>
    </row>
    <row r="562" ht="15.75" customHeight="1">
      <c r="D562" s="21"/>
    </row>
    <row r="563" ht="15.75" customHeight="1">
      <c r="D563" s="21"/>
    </row>
    <row r="564" ht="15.75" customHeight="1">
      <c r="D564" s="21"/>
    </row>
    <row r="565" ht="15.75" customHeight="1">
      <c r="D565" s="21"/>
    </row>
    <row r="566" ht="15.75" customHeight="1">
      <c r="D566" s="21"/>
    </row>
    <row r="567" ht="15.75" customHeight="1">
      <c r="D567" s="21"/>
    </row>
    <row r="568" ht="15.75" customHeight="1">
      <c r="D568" s="21"/>
    </row>
    <row r="569" ht="15.75" customHeight="1">
      <c r="D569" s="21"/>
    </row>
    <row r="570" ht="15.75" customHeight="1">
      <c r="D570" s="21"/>
    </row>
    <row r="571" ht="15.75" customHeight="1">
      <c r="D571" s="21"/>
    </row>
    <row r="572" ht="15.75" customHeight="1">
      <c r="D572" s="21"/>
    </row>
    <row r="573" ht="15.75" customHeight="1">
      <c r="D573" s="21"/>
    </row>
    <row r="574" ht="15.75" customHeight="1">
      <c r="D574" s="21"/>
    </row>
    <row r="575" ht="15.75" customHeight="1">
      <c r="D575" s="21"/>
    </row>
    <row r="576" ht="15.75" customHeight="1">
      <c r="D576" s="21"/>
    </row>
    <row r="577" ht="15.75" customHeight="1">
      <c r="D577" s="21"/>
    </row>
    <row r="578" ht="15.75" customHeight="1">
      <c r="D578" s="21"/>
    </row>
    <row r="579" ht="15.75" customHeight="1">
      <c r="D579" s="21"/>
    </row>
    <row r="580" ht="15.75" customHeight="1">
      <c r="D580" s="21"/>
    </row>
    <row r="581" ht="15.75" customHeight="1">
      <c r="D581" s="21"/>
    </row>
    <row r="582" ht="15.75" customHeight="1">
      <c r="D582" s="21"/>
    </row>
    <row r="583" ht="15.75" customHeight="1">
      <c r="D583" s="21"/>
    </row>
    <row r="584" ht="15.75" customHeight="1">
      <c r="D584" s="21"/>
    </row>
    <row r="585" ht="15.75" customHeight="1">
      <c r="D585" s="21"/>
    </row>
    <row r="586" ht="15.75" customHeight="1">
      <c r="D586" s="21"/>
    </row>
    <row r="587" ht="15.75" customHeight="1">
      <c r="D587" s="21"/>
    </row>
    <row r="588" ht="15.75" customHeight="1">
      <c r="D588" s="21"/>
    </row>
    <row r="589" ht="15.75" customHeight="1">
      <c r="D589" s="21"/>
    </row>
    <row r="590" ht="15.75" customHeight="1">
      <c r="D590" s="21"/>
    </row>
    <row r="591" ht="15.75" customHeight="1">
      <c r="D591" s="21"/>
    </row>
    <row r="592" ht="15.75" customHeight="1">
      <c r="D592" s="21"/>
    </row>
    <row r="593" ht="15.75" customHeight="1">
      <c r="D593" s="21"/>
    </row>
    <row r="594" ht="15.75" customHeight="1">
      <c r="D594" s="21"/>
    </row>
    <row r="595" ht="15.75" customHeight="1">
      <c r="D595" s="21"/>
    </row>
    <row r="596" ht="15.75" customHeight="1">
      <c r="D596" s="21"/>
    </row>
    <row r="597" ht="15.75" customHeight="1">
      <c r="D597" s="21"/>
    </row>
    <row r="598" ht="15.75" customHeight="1">
      <c r="D598" s="21"/>
    </row>
    <row r="599" ht="15.75" customHeight="1">
      <c r="D599" s="21"/>
    </row>
    <row r="600" ht="15.75" customHeight="1">
      <c r="D600" s="21"/>
    </row>
    <row r="601" ht="15.75" customHeight="1">
      <c r="D601" s="21"/>
    </row>
    <row r="602" ht="15.75" customHeight="1">
      <c r="D602" s="21"/>
    </row>
    <row r="603" ht="15.75" customHeight="1">
      <c r="D603" s="21"/>
    </row>
    <row r="604" ht="15.75" customHeight="1">
      <c r="D604" s="21"/>
    </row>
    <row r="605" ht="15.75" customHeight="1">
      <c r="D605" s="21"/>
    </row>
    <row r="606" ht="15.75" customHeight="1">
      <c r="D606" s="21"/>
    </row>
    <row r="607" ht="15.75" customHeight="1">
      <c r="D607" s="21"/>
    </row>
    <row r="608" ht="15.75" customHeight="1">
      <c r="D608" s="21"/>
    </row>
    <row r="609" ht="15.75" customHeight="1">
      <c r="D609" s="21"/>
    </row>
    <row r="610" ht="15.75" customHeight="1">
      <c r="D610" s="21"/>
    </row>
    <row r="611" ht="15.75" customHeight="1">
      <c r="D611" s="21"/>
    </row>
    <row r="612" ht="15.75" customHeight="1">
      <c r="D612" s="21"/>
    </row>
    <row r="613" ht="15.75" customHeight="1">
      <c r="D613" s="21"/>
    </row>
    <row r="614" ht="15.75" customHeight="1">
      <c r="D614" s="21"/>
    </row>
    <row r="615" ht="15.75" customHeight="1">
      <c r="D615" s="21"/>
    </row>
    <row r="616" ht="15.75" customHeight="1">
      <c r="D616" s="21"/>
    </row>
    <row r="617" ht="15.75" customHeight="1">
      <c r="D617" s="21"/>
    </row>
    <row r="618" ht="15.75" customHeight="1">
      <c r="D618" s="21"/>
    </row>
    <row r="619" ht="15.75" customHeight="1">
      <c r="D619" s="21"/>
    </row>
    <row r="620" ht="15.75" customHeight="1">
      <c r="D620" s="21"/>
    </row>
    <row r="621" ht="15.75" customHeight="1">
      <c r="D621" s="21"/>
    </row>
    <row r="622" ht="15.75" customHeight="1">
      <c r="D622" s="21"/>
    </row>
    <row r="623" ht="15.75" customHeight="1">
      <c r="D623" s="21"/>
    </row>
    <row r="624" ht="15.75" customHeight="1">
      <c r="D624" s="21"/>
    </row>
    <row r="625" ht="15.75" customHeight="1">
      <c r="D625" s="21"/>
    </row>
    <row r="626" ht="15.75" customHeight="1">
      <c r="D626" s="21"/>
    </row>
    <row r="627" ht="15.75" customHeight="1">
      <c r="D627" s="21"/>
    </row>
    <row r="628" ht="15.75" customHeight="1">
      <c r="D628" s="21"/>
    </row>
    <row r="629" ht="15.75" customHeight="1">
      <c r="D629" s="21"/>
    </row>
    <row r="630" ht="15.75" customHeight="1">
      <c r="D630" s="21"/>
    </row>
    <row r="631" ht="15.75" customHeight="1">
      <c r="D631" s="21"/>
    </row>
    <row r="632" ht="15.75" customHeight="1">
      <c r="D632" s="21"/>
    </row>
    <row r="633" ht="15.75" customHeight="1">
      <c r="D633" s="21"/>
    </row>
    <row r="634" ht="15.75" customHeight="1">
      <c r="D634" s="21"/>
    </row>
    <row r="635" ht="15.75" customHeight="1">
      <c r="D635" s="21"/>
    </row>
    <row r="636" ht="15.75" customHeight="1">
      <c r="D636" s="21"/>
    </row>
    <row r="637" ht="15.75" customHeight="1">
      <c r="D637" s="21"/>
    </row>
    <row r="638" ht="15.75" customHeight="1">
      <c r="D638" s="21"/>
    </row>
    <row r="639" ht="15.75" customHeight="1">
      <c r="D639" s="21"/>
    </row>
    <row r="640" ht="15.75" customHeight="1">
      <c r="D640" s="21"/>
    </row>
    <row r="641" ht="15.75" customHeight="1">
      <c r="D641" s="21"/>
    </row>
    <row r="642" ht="15.75" customHeight="1">
      <c r="D642" s="21"/>
    </row>
    <row r="643" ht="15.75" customHeight="1">
      <c r="D643" s="21"/>
    </row>
    <row r="644" ht="15.75" customHeight="1">
      <c r="D644" s="21"/>
    </row>
    <row r="645" ht="15.75" customHeight="1">
      <c r="D645" s="21"/>
    </row>
    <row r="646" ht="15.75" customHeight="1">
      <c r="D646" s="21"/>
    </row>
    <row r="647" ht="15.75" customHeight="1">
      <c r="D647" s="21"/>
    </row>
    <row r="648" ht="15.75" customHeight="1">
      <c r="D648" s="21"/>
    </row>
    <row r="649" ht="15.75" customHeight="1">
      <c r="D649" s="21"/>
    </row>
    <row r="650" ht="15.75" customHeight="1">
      <c r="D650" s="21"/>
    </row>
    <row r="651" ht="15.75" customHeight="1">
      <c r="D651" s="21"/>
    </row>
    <row r="652" ht="15.75" customHeight="1">
      <c r="D652" s="21"/>
    </row>
    <row r="653" ht="15.75" customHeight="1">
      <c r="D653" s="21"/>
    </row>
    <row r="654" ht="15.75" customHeight="1">
      <c r="D654" s="21"/>
    </row>
    <row r="655" ht="15.75" customHeight="1">
      <c r="D655" s="21"/>
    </row>
    <row r="656" ht="15.75" customHeight="1">
      <c r="D656" s="21"/>
    </row>
    <row r="657" ht="15.75" customHeight="1">
      <c r="D657" s="21"/>
    </row>
    <row r="658" ht="15.75" customHeight="1">
      <c r="D658" s="21"/>
    </row>
    <row r="659" ht="15.75" customHeight="1">
      <c r="D659" s="21"/>
    </row>
    <row r="660" ht="15.75" customHeight="1">
      <c r="D660" s="21"/>
    </row>
    <row r="661" ht="15.75" customHeight="1">
      <c r="D661" s="21"/>
    </row>
    <row r="662" ht="15.75" customHeight="1">
      <c r="D662" s="21"/>
    </row>
    <row r="663" ht="15.75" customHeight="1">
      <c r="D663" s="21"/>
    </row>
    <row r="664" ht="15.75" customHeight="1">
      <c r="D664" s="21"/>
    </row>
    <row r="665" ht="15.75" customHeight="1">
      <c r="D665" s="21"/>
    </row>
    <row r="666" ht="15.75" customHeight="1">
      <c r="D666" s="21"/>
    </row>
    <row r="667" ht="15.75" customHeight="1">
      <c r="D667" s="21"/>
    </row>
    <row r="668" ht="15.75" customHeight="1">
      <c r="D668" s="21"/>
    </row>
    <row r="669" ht="15.75" customHeight="1">
      <c r="D669" s="21"/>
    </row>
    <row r="670" ht="15.75" customHeight="1">
      <c r="D670" s="21"/>
    </row>
    <row r="671" ht="15.75" customHeight="1">
      <c r="D671" s="21"/>
    </row>
    <row r="672" ht="15.75" customHeight="1">
      <c r="D672" s="21"/>
    </row>
    <row r="673" ht="15.75" customHeight="1">
      <c r="D673" s="21"/>
    </row>
    <row r="674" ht="15.75" customHeight="1">
      <c r="D674" s="21"/>
    </row>
    <row r="675" ht="15.75" customHeight="1">
      <c r="D675" s="21"/>
    </row>
    <row r="676" ht="15.75" customHeight="1">
      <c r="D676" s="21"/>
    </row>
    <row r="677" ht="15.75" customHeight="1">
      <c r="D677" s="21"/>
    </row>
    <row r="678" ht="15.75" customHeight="1">
      <c r="D678" s="21"/>
    </row>
    <row r="679" ht="15.75" customHeight="1">
      <c r="D679" s="21"/>
    </row>
    <row r="680" ht="15.75" customHeight="1">
      <c r="D680" s="21"/>
    </row>
    <row r="681" ht="15.75" customHeight="1">
      <c r="D681" s="21"/>
    </row>
    <row r="682" ht="15.75" customHeight="1">
      <c r="D682" s="21"/>
    </row>
    <row r="683" ht="15.75" customHeight="1">
      <c r="D683" s="21"/>
    </row>
    <row r="684" ht="15.75" customHeight="1">
      <c r="D684" s="21"/>
    </row>
    <row r="685" ht="15.75" customHeight="1">
      <c r="D685" s="21"/>
    </row>
    <row r="686" ht="15.75" customHeight="1">
      <c r="D686" s="21"/>
    </row>
    <row r="687" ht="15.75" customHeight="1">
      <c r="D687" s="21"/>
    </row>
    <row r="688" ht="15.75" customHeight="1">
      <c r="D688" s="21"/>
    </row>
    <row r="689" ht="15.75" customHeight="1">
      <c r="D689" s="21"/>
    </row>
    <row r="690" ht="15.75" customHeight="1">
      <c r="D690" s="21"/>
    </row>
    <row r="691" ht="15.75" customHeight="1">
      <c r="D691" s="21"/>
    </row>
    <row r="692" ht="15.75" customHeight="1">
      <c r="D692" s="21"/>
    </row>
    <row r="693" ht="15.75" customHeight="1">
      <c r="D693" s="21"/>
    </row>
    <row r="694" ht="15.75" customHeight="1">
      <c r="D694" s="21"/>
    </row>
    <row r="695" ht="15.75" customHeight="1">
      <c r="D695" s="21"/>
    </row>
    <row r="696" ht="15.75" customHeight="1">
      <c r="D696" s="21"/>
    </row>
    <row r="697" ht="15.75" customHeight="1">
      <c r="D697" s="21"/>
    </row>
    <row r="698" ht="15.75" customHeight="1">
      <c r="D698" s="21"/>
    </row>
    <row r="699" ht="15.75" customHeight="1">
      <c r="D699" s="21"/>
    </row>
    <row r="700" ht="15.75" customHeight="1">
      <c r="D700" s="21"/>
    </row>
    <row r="701" ht="15.75" customHeight="1">
      <c r="D701" s="21"/>
    </row>
    <row r="702" ht="15.75" customHeight="1">
      <c r="D702" s="21"/>
    </row>
    <row r="703" ht="15.75" customHeight="1">
      <c r="D703" s="21"/>
    </row>
    <row r="704" ht="15.75" customHeight="1">
      <c r="D704" s="21"/>
    </row>
    <row r="705" ht="15.75" customHeight="1">
      <c r="D705" s="21"/>
    </row>
    <row r="706" ht="15.75" customHeight="1">
      <c r="D706" s="21"/>
    </row>
    <row r="707" ht="15.75" customHeight="1">
      <c r="D707" s="21"/>
    </row>
    <row r="708" ht="15.75" customHeight="1">
      <c r="D708" s="21"/>
    </row>
    <row r="709" ht="15.75" customHeight="1">
      <c r="D709" s="21"/>
    </row>
    <row r="710" ht="15.75" customHeight="1">
      <c r="D710" s="21"/>
    </row>
    <row r="711" ht="15.75" customHeight="1">
      <c r="D711" s="21"/>
    </row>
    <row r="712" ht="15.75" customHeight="1">
      <c r="D712" s="21"/>
    </row>
    <row r="713" ht="15.75" customHeight="1">
      <c r="D713" s="21"/>
    </row>
    <row r="714" ht="15.75" customHeight="1">
      <c r="D714" s="21"/>
    </row>
    <row r="715" ht="15.75" customHeight="1">
      <c r="D715" s="21"/>
    </row>
    <row r="716" ht="15.75" customHeight="1">
      <c r="D716" s="21"/>
    </row>
    <row r="717" ht="15.75" customHeight="1">
      <c r="D717" s="21"/>
    </row>
    <row r="718" ht="15.75" customHeight="1">
      <c r="D718" s="21"/>
    </row>
    <row r="719" ht="15.75" customHeight="1">
      <c r="D719" s="21"/>
    </row>
    <row r="720" ht="15.75" customHeight="1">
      <c r="D720" s="21"/>
    </row>
    <row r="721" ht="15.75" customHeight="1">
      <c r="D721" s="21"/>
    </row>
    <row r="722" ht="15.75" customHeight="1">
      <c r="D722" s="21"/>
    </row>
    <row r="723" ht="15.75" customHeight="1">
      <c r="D723" s="21"/>
    </row>
    <row r="724" ht="15.75" customHeight="1">
      <c r="D724" s="21"/>
    </row>
    <row r="725" ht="15.75" customHeight="1">
      <c r="D725" s="21"/>
    </row>
    <row r="726" ht="15.75" customHeight="1">
      <c r="D726" s="21"/>
    </row>
    <row r="727" ht="15.75" customHeight="1">
      <c r="D727" s="21"/>
    </row>
    <row r="728" ht="15.75" customHeight="1">
      <c r="D728" s="21"/>
    </row>
    <row r="729" ht="15.75" customHeight="1">
      <c r="D729" s="21"/>
    </row>
    <row r="730" ht="15.75" customHeight="1">
      <c r="D730" s="21"/>
    </row>
    <row r="731" ht="15.75" customHeight="1">
      <c r="D731" s="21"/>
    </row>
    <row r="732" ht="15.75" customHeight="1">
      <c r="D732" s="21"/>
    </row>
    <row r="733" ht="15.75" customHeight="1">
      <c r="D733" s="21"/>
    </row>
    <row r="734" ht="15.75" customHeight="1">
      <c r="D734" s="21"/>
    </row>
    <row r="735" ht="15.75" customHeight="1">
      <c r="D735" s="21"/>
    </row>
    <row r="736" ht="15.75" customHeight="1">
      <c r="D736" s="21"/>
    </row>
    <row r="737" ht="15.75" customHeight="1">
      <c r="D737" s="21"/>
    </row>
    <row r="738" ht="15.75" customHeight="1">
      <c r="D738" s="21"/>
    </row>
    <row r="739" ht="15.75" customHeight="1">
      <c r="D739" s="21"/>
    </row>
    <row r="740" ht="15.75" customHeight="1">
      <c r="D740" s="21"/>
    </row>
    <row r="741" ht="15.75" customHeight="1">
      <c r="D741" s="21"/>
    </row>
    <row r="742" ht="15.75" customHeight="1">
      <c r="D742" s="21"/>
    </row>
    <row r="743" ht="15.75" customHeight="1">
      <c r="D743" s="21"/>
    </row>
    <row r="744" ht="15.75" customHeight="1">
      <c r="D744" s="21"/>
    </row>
    <row r="745" ht="15.75" customHeight="1">
      <c r="D745" s="21"/>
    </row>
    <row r="746" ht="15.75" customHeight="1">
      <c r="D746" s="21"/>
    </row>
    <row r="747" ht="15.75" customHeight="1">
      <c r="D747" s="21"/>
    </row>
    <row r="748" ht="15.75" customHeight="1">
      <c r="D748" s="21"/>
    </row>
    <row r="749" ht="15.75" customHeight="1">
      <c r="D749" s="21"/>
    </row>
    <row r="750" ht="15.75" customHeight="1">
      <c r="D750" s="21"/>
    </row>
    <row r="751" ht="15.75" customHeight="1">
      <c r="D751" s="21"/>
    </row>
    <row r="752" ht="15.75" customHeight="1">
      <c r="D752" s="21"/>
    </row>
    <row r="753" ht="15.75" customHeight="1">
      <c r="D753" s="21"/>
    </row>
    <row r="754" ht="15.75" customHeight="1">
      <c r="D754" s="21"/>
    </row>
    <row r="755" ht="15.75" customHeight="1">
      <c r="D755" s="21"/>
    </row>
    <row r="756" ht="15.75" customHeight="1">
      <c r="D756" s="21"/>
    </row>
    <row r="757" ht="15.75" customHeight="1">
      <c r="D757" s="21"/>
    </row>
    <row r="758" ht="15.75" customHeight="1">
      <c r="D758" s="21"/>
    </row>
    <row r="759" ht="15.75" customHeight="1">
      <c r="D759" s="21"/>
    </row>
    <row r="760" ht="15.75" customHeight="1">
      <c r="D760" s="21"/>
    </row>
    <row r="761" ht="15.75" customHeight="1">
      <c r="D761" s="21"/>
    </row>
    <row r="762" ht="15.75" customHeight="1">
      <c r="D762" s="21"/>
    </row>
    <row r="763" ht="15.75" customHeight="1">
      <c r="D763" s="21"/>
    </row>
    <row r="764" ht="15.75" customHeight="1">
      <c r="D764" s="21"/>
    </row>
    <row r="765" ht="15.75" customHeight="1">
      <c r="D765" s="21"/>
    </row>
    <row r="766" ht="15.75" customHeight="1">
      <c r="D766" s="21"/>
    </row>
    <row r="767" ht="15.75" customHeight="1">
      <c r="D767" s="21"/>
    </row>
    <row r="768" ht="15.75" customHeight="1">
      <c r="D768" s="21"/>
    </row>
    <row r="769" ht="15.75" customHeight="1">
      <c r="D769" s="21"/>
    </row>
    <row r="770" ht="15.75" customHeight="1">
      <c r="D770" s="21"/>
    </row>
    <row r="771" ht="15.75" customHeight="1">
      <c r="D771" s="21"/>
    </row>
    <row r="772" ht="15.75" customHeight="1">
      <c r="D772" s="21"/>
    </row>
    <row r="773" ht="15.75" customHeight="1">
      <c r="D773" s="21"/>
    </row>
    <row r="774" ht="15.75" customHeight="1">
      <c r="D774" s="21"/>
    </row>
    <row r="775" ht="15.75" customHeight="1">
      <c r="D775" s="21"/>
    </row>
    <row r="776" ht="15.75" customHeight="1">
      <c r="D776" s="21"/>
    </row>
    <row r="777" ht="15.75" customHeight="1">
      <c r="D777" s="21"/>
    </row>
    <row r="778" ht="15.75" customHeight="1">
      <c r="D778" s="21"/>
    </row>
    <row r="779" ht="15.75" customHeight="1">
      <c r="D779" s="21"/>
    </row>
    <row r="780" ht="15.75" customHeight="1">
      <c r="D780" s="21"/>
    </row>
    <row r="781" ht="15.75" customHeight="1">
      <c r="D781" s="21"/>
    </row>
    <row r="782" ht="15.75" customHeight="1">
      <c r="D782" s="21"/>
    </row>
    <row r="783" ht="15.75" customHeight="1">
      <c r="D783" s="21"/>
    </row>
    <row r="784" ht="15.75" customHeight="1">
      <c r="D784" s="21"/>
    </row>
    <row r="785" ht="15.75" customHeight="1">
      <c r="D785" s="21"/>
    </row>
    <row r="786" ht="15.75" customHeight="1">
      <c r="D786" s="21"/>
    </row>
    <row r="787" ht="15.75" customHeight="1">
      <c r="D787" s="21"/>
    </row>
    <row r="788" ht="15.75" customHeight="1">
      <c r="D788" s="21"/>
    </row>
    <row r="789" ht="15.75" customHeight="1">
      <c r="D789" s="21"/>
    </row>
    <row r="790" ht="15.75" customHeight="1">
      <c r="D790" s="21"/>
    </row>
    <row r="791" ht="15.75" customHeight="1">
      <c r="D791" s="21"/>
    </row>
    <row r="792" ht="15.75" customHeight="1">
      <c r="D792" s="21"/>
    </row>
    <row r="793" ht="15.75" customHeight="1">
      <c r="D793" s="21"/>
    </row>
    <row r="794" ht="15.75" customHeight="1">
      <c r="D794" s="21"/>
    </row>
    <row r="795" ht="15.75" customHeight="1">
      <c r="D795" s="21"/>
    </row>
    <row r="796" ht="15.75" customHeight="1">
      <c r="D796" s="21"/>
    </row>
    <row r="797" ht="15.75" customHeight="1">
      <c r="D797" s="21"/>
    </row>
    <row r="798" ht="15.75" customHeight="1">
      <c r="D798" s="21"/>
    </row>
    <row r="799" ht="15.75" customHeight="1">
      <c r="D799" s="21"/>
    </row>
    <row r="800" ht="15.75" customHeight="1">
      <c r="D800" s="21"/>
    </row>
    <row r="801" ht="15.75" customHeight="1">
      <c r="D801" s="21"/>
    </row>
    <row r="802" ht="15.75" customHeight="1">
      <c r="D802" s="21"/>
    </row>
    <row r="803" ht="15.75" customHeight="1">
      <c r="D803" s="21"/>
    </row>
    <row r="804" ht="15.75" customHeight="1">
      <c r="D804" s="21"/>
    </row>
    <row r="805" ht="15.75" customHeight="1">
      <c r="D805" s="21"/>
    </row>
    <row r="806" ht="15.75" customHeight="1">
      <c r="D806" s="21"/>
    </row>
    <row r="807" ht="15.75" customHeight="1">
      <c r="D807" s="21"/>
    </row>
    <row r="808" ht="15.75" customHeight="1">
      <c r="D808" s="21"/>
    </row>
    <row r="809" ht="15.75" customHeight="1">
      <c r="D809" s="21"/>
    </row>
    <row r="810" ht="15.75" customHeight="1">
      <c r="D810" s="21"/>
    </row>
    <row r="811" ht="15.75" customHeight="1">
      <c r="D811" s="21"/>
    </row>
    <row r="812" ht="15.75" customHeight="1">
      <c r="D812" s="21"/>
    </row>
    <row r="813" ht="15.75" customHeight="1">
      <c r="D813" s="21"/>
    </row>
    <row r="814" ht="15.75" customHeight="1">
      <c r="D814" s="21"/>
    </row>
    <row r="815" ht="15.75" customHeight="1">
      <c r="D815" s="21"/>
    </row>
    <row r="816" ht="15.75" customHeight="1">
      <c r="D816" s="21"/>
    </row>
    <row r="817" ht="15.75" customHeight="1">
      <c r="D817" s="21"/>
    </row>
    <row r="818" ht="15.75" customHeight="1">
      <c r="D818" s="21"/>
    </row>
    <row r="819" ht="15.75" customHeight="1">
      <c r="D819" s="21"/>
    </row>
    <row r="820" ht="15.75" customHeight="1">
      <c r="D820" s="21"/>
    </row>
    <row r="821" ht="15.75" customHeight="1">
      <c r="D821" s="21"/>
    </row>
    <row r="822" ht="15.75" customHeight="1">
      <c r="D822" s="21"/>
    </row>
    <row r="823" ht="15.75" customHeight="1">
      <c r="D823" s="21"/>
    </row>
    <row r="824" ht="15.75" customHeight="1">
      <c r="D824" s="21"/>
    </row>
    <row r="825" ht="15.75" customHeight="1">
      <c r="D825" s="21"/>
    </row>
    <row r="826" ht="15.75" customHeight="1">
      <c r="D826" s="21"/>
    </row>
    <row r="827" ht="15.75" customHeight="1">
      <c r="D827" s="21"/>
    </row>
    <row r="828" ht="15.75" customHeight="1">
      <c r="D828" s="21"/>
    </row>
    <row r="829" ht="15.75" customHeight="1">
      <c r="D829" s="21"/>
    </row>
    <row r="830" ht="15.75" customHeight="1">
      <c r="D830" s="21"/>
    </row>
    <row r="831" ht="15.75" customHeight="1">
      <c r="D831" s="21"/>
    </row>
    <row r="832" ht="15.75" customHeight="1">
      <c r="D832" s="21"/>
    </row>
    <row r="833" ht="15.75" customHeight="1">
      <c r="D833" s="21"/>
    </row>
    <row r="834" ht="15.75" customHeight="1">
      <c r="D834" s="21"/>
    </row>
    <row r="835" ht="15.75" customHeight="1">
      <c r="D835" s="21"/>
    </row>
    <row r="836" ht="15.75" customHeight="1">
      <c r="D836" s="21"/>
    </row>
    <row r="837" ht="15.75" customHeight="1">
      <c r="D837" s="21"/>
    </row>
    <row r="838" ht="15.75" customHeight="1">
      <c r="D838" s="21"/>
    </row>
    <row r="839" ht="15.75" customHeight="1">
      <c r="D839" s="21"/>
    </row>
    <row r="840" ht="15.75" customHeight="1">
      <c r="D840" s="21"/>
    </row>
    <row r="841" ht="15.75" customHeight="1">
      <c r="D841" s="21"/>
    </row>
    <row r="842" ht="15.75" customHeight="1">
      <c r="D842" s="21"/>
    </row>
    <row r="843" ht="15.75" customHeight="1">
      <c r="D843" s="21"/>
    </row>
    <row r="844" ht="15.75" customHeight="1">
      <c r="D844" s="21"/>
    </row>
    <row r="845" ht="15.75" customHeight="1">
      <c r="D845" s="21"/>
    </row>
    <row r="846" ht="15.75" customHeight="1">
      <c r="D846" s="21"/>
    </row>
    <row r="847" ht="15.75" customHeight="1">
      <c r="D847" s="21"/>
    </row>
    <row r="848" ht="15.75" customHeight="1">
      <c r="D848" s="21"/>
    </row>
    <row r="849" ht="15.75" customHeight="1">
      <c r="D849" s="21"/>
    </row>
    <row r="850" ht="15.75" customHeight="1">
      <c r="D850" s="21"/>
    </row>
    <row r="851" ht="15.75" customHeight="1">
      <c r="D851" s="21"/>
    </row>
    <row r="852" ht="15.75" customHeight="1">
      <c r="D852" s="21"/>
    </row>
    <row r="853" ht="15.75" customHeight="1">
      <c r="D853" s="21"/>
    </row>
    <row r="854" ht="15.75" customHeight="1">
      <c r="D854" s="21"/>
    </row>
    <row r="855" ht="15.75" customHeight="1">
      <c r="D855" s="21"/>
    </row>
    <row r="856" ht="15.75" customHeight="1">
      <c r="D856" s="21"/>
    </row>
    <row r="857" ht="15.75" customHeight="1">
      <c r="D857" s="21"/>
    </row>
    <row r="858" ht="15.75" customHeight="1">
      <c r="D858" s="21"/>
    </row>
    <row r="859" ht="15.75" customHeight="1">
      <c r="D859" s="21"/>
    </row>
    <row r="860" ht="15.75" customHeight="1">
      <c r="D860" s="21"/>
    </row>
    <row r="861" ht="15.75" customHeight="1">
      <c r="D861" s="21"/>
    </row>
    <row r="862" ht="15.75" customHeight="1">
      <c r="D862" s="21"/>
    </row>
    <row r="863" ht="15.75" customHeight="1">
      <c r="D863" s="21"/>
    </row>
    <row r="864" ht="15.75" customHeight="1">
      <c r="D864" s="21"/>
    </row>
    <row r="865" ht="15.75" customHeight="1">
      <c r="D865" s="21"/>
    </row>
    <row r="866" ht="15.75" customHeight="1">
      <c r="D866" s="21"/>
    </row>
    <row r="867" ht="15.75" customHeight="1">
      <c r="D867" s="21"/>
    </row>
    <row r="868" ht="15.75" customHeight="1">
      <c r="D868" s="21"/>
    </row>
    <row r="869" ht="15.75" customHeight="1">
      <c r="D869" s="21"/>
    </row>
    <row r="870" ht="15.75" customHeight="1">
      <c r="D870" s="21"/>
    </row>
    <row r="871" ht="15.75" customHeight="1">
      <c r="D871" s="21"/>
    </row>
    <row r="872" ht="15.75" customHeight="1">
      <c r="D872" s="21"/>
    </row>
    <row r="873" ht="15.75" customHeight="1">
      <c r="D873" s="21"/>
    </row>
    <row r="874" ht="15.75" customHeight="1">
      <c r="D874" s="21"/>
    </row>
    <row r="875" ht="15.75" customHeight="1">
      <c r="D875" s="21"/>
    </row>
    <row r="876" ht="15.75" customHeight="1">
      <c r="D876" s="21"/>
    </row>
    <row r="877" ht="15.75" customHeight="1">
      <c r="D877" s="21"/>
    </row>
    <row r="878" ht="15.75" customHeight="1">
      <c r="D878" s="21"/>
    </row>
    <row r="879" ht="15.75" customHeight="1">
      <c r="D879" s="21"/>
    </row>
    <row r="880" ht="15.75" customHeight="1">
      <c r="D880" s="21"/>
    </row>
    <row r="881" ht="15.75" customHeight="1">
      <c r="D881" s="21"/>
    </row>
    <row r="882" ht="15.75" customHeight="1">
      <c r="D882" s="21"/>
    </row>
    <row r="883" ht="15.75" customHeight="1">
      <c r="D883" s="21"/>
    </row>
    <row r="884" ht="15.75" customHeight="1">
      <c r="D884" s="21"/>
    </row>
    <row r="885" ht="15.75" customHeight="1">
      <c r="D885" s="21"/>
    </row>
    <row r="886" ht="15.75" customHeight="1">
      <c r="D886" s="21"/>
    </row>
    <row r="887" ht="15.75" customHeight="1">
      <c r="D887" s="21"/>
    </row>
    <row r="888" ht="15.75" customHeight="1">
      <c r="D888" s="21"/>
    </row>
    <row r="889" ht="15.75" customHeight="1">
      <c r="D889" s="21"/>
    </row>
    <row r="890" ht="15.75" customHeight="1">
      <c r="D890" s="21"/>
    </row>
    <row r="891" ht="15.75" customHeight="1">
      <c r="D891" s="21"/>
    </row>
    <row r="892" ht="15.75" customHeight="1">
      <c r="D892" s="21"/>
    </row>
    <row r="893" ht="15.75" customHeight="1">
      <c r="D893" s="21"/>
    </row>
    <row r="894" ht="15.75" customHeight="1">
      <c r="D894" s="21"/>
    </row>
    <row r="895" ht="15.75" customHeight="1">
      <c r="D895" s="21"/>
    </row>
    <row r="896" ht="15.75" customHeight="1">
      <c r="D896" s="21"/>
    </row>
    <row r="897" ht="15.75" customHeight="1">
      <c r="D897" s="21"/>
    </row>
    <row r="898" ht="15.75" customHeight="1">
      <c r="D898" s="21"/>
    </row>
    <row r="899" ht="15.75" customHeight="1">
      <c r="D899" s="21"/>
    </row>
    <row r="900" ht="15.75" customHeight="1">
      <c r="D900" s="21"/>
    </row>
    <row r="901" ht="15.75" customHeight="1">
      <c r="D901" s="21"/>
    </row>
    <row r="902" ht="15.75" customHeight="1">
      <c r="D902" s="21"/>
    </row>
    <row r="903" ht="15.75" customHeight="1">
      <c r="D903" s="21"/>
    </row>
    <row r="904" ht="15.75" customHeight="1">
      <c r="D904" s="21"/>
    </row>
    <row r="905" ht="15.75" customHeight="1">
      <c r="D905" s="21"/>
    </row>
    <row r="906" ht="15.75" customHeight="1">
      <c r="D906" s="21"/>
    </row>
    <row r="907" ht="15.75" customHeight="1">
      <c r="D907" s="21"/>
    </row>
    <row r="908" ht="15.75" customHeight="1">
      <c r="D908" s="21"/>
    </row>
    <row r="909" ht="15.75" customHeight="1">
      <c r="D909" s="21"/>
    </row>
    <row r="910" ht="15.75" customHeight="1">
      <c r="D910" s="21"/>
    </row>
    <row r="911" ht="15.75" customHeight="1">
      <c r="D911" s="21"/>
    </row>
    <row r="912" ht="15.75" customHeight="1">
      <c r="D912" s="21"/>
    </row>
    <row r="913" ht="15.75" customHeight="1">
      <c r="D913" s="21"/>
    </row>
    <row r="914" ht="15.75" customHeight="1">
      <c r="D914" s="21"/>
    </row>
    <row r="915" ht="15.75" customHeight="1">
      <c r="D915" s="21"/>
    </row>
    <row r="916" ht="15.75" customHeight="1">
      <c r="D916" s="21"/>
    </row>
    <row r="917" ht="15.75" customHeight="1">
      <c r="D917" s="21"/>
    </row>
    <row r="918" ht="15.75" customHeight="1">
      <c r="D918" s="21"/>
    </row>
    <row r="919" ht="15.75" customHeight="1">
      <c r="D919" s="21"/>
    </row>
    <row r="920" ht="15.75" customHeight="1">
      <c r="D920" s="21"/>
    </row>
    <row r="921" ht="15.75" customHeight="1">
      <c r="D921" s="21"/>
    </row>
    <row r="922" ht="15.75" customHeight="1">
      <c r="D922" s="21"/>
    </row>
    <row r="923" ht="15.75" customHeight="1">
      <c r="D923" s="21"/>
    </row>
    <row r="924" ht="15.75" customHeight="1">
      <c r="D924" s="21"/>
    </row>
    <row r="925" ht="15.75" customHeight="1">
      <c r="D925" s="21"/>
    </row>
    <row r="926" ht="15.75" customHeight="1">
      <c r="D926" s="21"/>
    </row>
    <row r="927" ht="15.75" customHeight="1">
      <c r="D927" s="21"/>
    </row>
    <row r="928" ht="15.75" customHeight="1">
      <c r="D928" s="21"/>
    </row>
    <row r="929" ht="15.75" customHeight="1">
      <c r="D929" s="21"/>
    </row>
    <row r="930" ht="15.75" customHeight="1">
      <c r="D930" s="21"/>
    </row>
    <row r="931" ht="15.75" customHeight="1">
      <c r="D931" s="21"/>
    </row>
    <row r="932" ht="15.75" customHeight="1">
      <c r="D932" s="21"/>
    </row>
    <row r="933" ht="15.75" customHeight="1">
      <c r="D933" s="21"/>
    </row>
    <row r="934" ht="15.75" customHeight="1">
      <c r="D934" s="21"/>
    </row>
    <row r="935" ht="15.75" customHeight="1">
      <c r="D935" s="21"/>
    </row>
    <row r="936" ht="15.75" customHeight="1">
      <c r="D936" s="21"/>
    </row>
    <row r="937" ht="15.75" customHeight="1">
      <c r="D937" s="21"/>
    </row>
    <row r="938" ht="15.75" customHeight="1">
      <c r="D938" s="21"/>
    </row>
    <row r="939" ht="15.75" customHeight="1">
      <c r="D939" s="21"/>
    </row>
    <row r="940" ht="15.75" customHeight="1">
      <c r="D940" s="21"/>
    </row>
    <row r="941" ht="15.75" customHeight="1">
      <c r="D941" s="21"/>
    </row>
    <row r="942" ht="15.75" customHeight="1">
      <c r="D942" s="21"/>
    </row>
    <row r="943" ht="15.75" customHeight="1">
      <c r="D943" s="21"/>
    </row>
    <row r="944" ht="15.75" customHeight="1">
      <c r="D944" s="21"/>
    </row>
    <row r="945" ht="15.75" customHeight="1">
      <c r="D945" s="21"/>
    </row>
    <row r="946" ht="15.75" customHeight="1">
      <c r="D946" s="21"/>
    </row>
    <row r="947" ht="15.75" customHeight="1">
      <c r="D947" s="21"/>
    </row>
    <row r="948" ht="15.75" customHeight="1">
      <c r="D948" s="21"/>
    </row>
    <row r="949" ht="15.75" customHeight="1">
      <c r="D949" s="21"/>
    </row>
    <row r="950" ht="15.75" customHeight="1">
      <c r="D950" s="21"/>
    </row>
    <row r="951" ht="15.75" customHeight="1">
      <c r="D951" s="21"/>
    </row>
    <row r="952" ht="15.75" customHeight="1">
      <c r="D952" s="21"/>
    </row>
    <row r="953" ht="15.75" customHeight="1">
      <c r="D953" s="21"/>
    </row>
    <row r="954" ht="15.75" customHeight="1">
      <c r="D954" s="21"/>
    </row>
    <row r="955" ht="15.75" customHeight="1">
      <c r="D955" s="21"/>
    </row>
    <row r="956" ht="15.75" customHeight="1">
      <c r="D956" s="21"/>
    </row>
    <row r="957" ht="15.75" customHeight="1">
      <c r="D957" s="21"/>
    </row>
    <row r="958" ht="15.75" customHeight="1">
      <c r="D958" s="21"/>
    </row>
    <row r="959" ht="15.75" customHeight="1">
      <c r="D959" s="21"/>
    </row>
    <row r="960" ht="15.75" customHeight="1">
      <c r="D960" s="21"/>
    </row>
    <row r="961" ht="15.75" customHeight="1">
      <c r="D961" s="21"/>
    </row>
    <row r="962" ht="15.75" customHeight="1">
      <c r="D962" s="21"/>
    </row>
    <row r="963" ht="15.75" customHeight="1">
      <c r="D963" s="21"/>
    </row>
    <row r="964" ht="15.75" customHeight="1">
      <c r="D964" s="21"/>
    </row>
    <row r="965" ht="15.75" customHeight="1">
      <c r="D965" s="21"/>
    </row>
    <row r="966" ht="15.75" customHeight="1">
      <c r="D966" s="21"/>
    </row>
    <row r="967" ht="15.75" customHeight="1">
      <c r="D967" s="21"/>
    </row>
    <row r="968" ht="15.75" customHeight="1">
      <c r="D968" s="21"/>
    </row>
    <row r="969" ht="15.75" customHeight="1">
      <c r="D969" s="21"/>
    </row>
    <row r="970" ht="15.75" customHeight="1">
      <c r="D970" s="21"/>
    </row>
    <row r="971" ht="15.75" customHeight="1">
      <c r="D971" s="21"/>
    </row>
    <row r="972" ht="15.75" customHeight="1">
      <c r="D972" s="21"/>
    </row>
    <row r="973" ht="15.75" customHeight="1">
      <c r="D973" s="21"/>
    </row>
    <row r="974" ht="15.75" customHeight="1">
      <c r="D974" s="21"/>
    </row>
    <row r="975" ht="15.75" customHeight="1">
      <c r="D975" s="21"/>
    </row>
    <row r="976" ht="15.75" customHeight="1">
      <c r="D976" s="21"/>
    </row>
    <row r="977" ht="15.75" customHeight="1">
      <c r="D977" s="21"/>
    </row>
    <row r="978" ht="15.75" customHeight="1">
      <c r="D978" s="21"/>
    </row>
    <row r="979" ht="15.75" customHeight="1">
      <c r="D979" s="21"/>
    </row>
    <row r="980" ht="15.75" customHeight="1">
      <c r="D980" s="21"/>
    </row>
    <row r="981" ht="15.75" customHeight="1">
      <c r="D981" s="21"/>
    </row>
    <row r="982" ht="15.75" customHeight="1">
      <c r="D982" s="21"/>
    </row>
    <row r="983" ht="15.75" customHeight="1">
      <c r="D983" s="21"/>
    </row>
    <row r="984" ht="15.75" customHeight="1">
      <c r="D984" s="21"/>
    </row>
    <row r="985" ht="15.75" customHeight="1">
      <c r="D985" s="21"/>
    </row>
    <row r="986" ht="15.75" customHeight="1">
      <c r="D986" s="21"/>
    </row>
    <row r="987" ht="15.75" customHeight="1">
      <c r="D987" s="21"/>
    </row>
    <row r="988" ht="15.75" customHeight="1">
      <c r="D988" s="21"/>
    </row>
    <row r="989" ht="15.75" customHeight="1">
      <c r="D989" s="21"/>
    </row>
    <row r="990" ht="15.75" customHeight="1">
      <c r="D990" s="21"/>
    </row>
    <row r="991" ht="15.75" customHeight="1">
      <c r="D991" s="21"/>
    </row>
    <row r="992" ht="15.75" customHeight="1">
      <c r="D992" s="21"/>
    </row>
    <row r="993" ht="15.75" customHeight="1">
      <c r="D993" s="21"/>
    </row>
    <row r="994" ht="15.75" customHeight="1">
      <c r="D994" s="21"/>
    </row>
    <row r="995" ht="15.75" customHeight="1">
      <c r="D995" s="21"/>
    </row>
    <row r="996" ht="15.75" customHeight="1">
      <c r="D996" s="21"/>
    </row>
    <row r="997" ht="15.75" customHeight="1">
      <c r="D997" s="21"/>
    </row>
    <row r="998" ht="15.75" customHeight="1">
      <c r="D998" s="21"/>
    </row>
    <row r="999" ht="15.75" customHeight="1">
      <c r="D999" s="21"/>
    </row>
    <row r="1000" ht="15.75" customHeight="1">
      <c r="D1000" s="21"/>
    </row>
  </sheetData>
  <autoFilter ref="$A$1:$H$26">
    <sortState ref="A1:H26">
      <sortCondition ref="C1:C26"/>
    </sortState>
  </autoFilter>
  <dataValidations>
    <dataValidation type="custom" allowBlank="1" showErrorMessage="1" sqref="D1:D1000">
      <formula1>EQ(LEN(D1),(9))</formula1>
    </dataValidation>
    <dataValidation type="date" operator="greaterThanOrEqual" allowBlank="1" showInputMessage="1" showErrorMessage="1" prompt="חלף מועד דיווח - חלף מועד דיווח" sqref="A2:A26">
      <formula1>44320.0</formula1>
    </dataValidation>
    <dataValidation type="decimal" allowBlank="1" showErrorMessage="1" sqref="F2:F26">
      <formula1>120.0</formula1>
      <formula2>220.0</formula2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" width="8.63"/>
    <col customWidth="1" min="3" max="4" width="11.13"/>
    <col customWidth="1" min="5" max="13" width="8.63"/>
  </cols>
  <sheetData>
    <row r="1" ht="14.25" customHeight="1">
      <c r="A1" s="19" t="s">
        <v>59</v>
      </c>
      <c r="B1" s="19" t="s">
        <v>60</v>
      </c>
      <c r="C1" s="19" t="s">
        <v>61</v>
      </c>
      <c r="D1" s="19" t="s">
        <v>62</v>
      </c>
      <c r="E1" s="19" t="s">
        <v>63</v>
      </c>
      <c r="F1" s="19" t="s">
        <v>64</v>
      </c>
      <c r="G1" s="19" t="s">
        <v>65</v>
      </c>
      <c r="H1" s="19" t="s">
        <v>66</v>
      </c>
      <c r="I1" s="19" t="s">
        <v>67</v>
      </c>
      <c r="J1" s="19" t="s">
        <v>68</v>
      </c>
      <c r="K1" s="19" t="s">
        <v>69</v>
      </c>
      <c r="L1" s="19" t="s">
        <v>70</v>
      </c>
      <c r="M1" s="19" t="s">
        <v>71</v>
      </c>
    </row>
    <row r="2" ht="14.25" customHeight="1">
      <c r="A2" s="19" t="s">
        <v>72</v>
      </c>
      <c r="C2" s="18">
        <v>40909.0</v>
      </c>
      <c r="D2" s="18">
        <v>40909.0</v>
      </c>
      <c r="E2" s="16">
        <v>1900000.0</v>
      </c>
      <c r="I2" s="16">
        <v>1900000.0</v>
      </c>
      <c r="K2" s="22">
        <v>0.02</v>
      </c>
    </row>
    <row r="3" ht="14.25" customHeight="1">
      <c r="A3" s="19" t="s">
        <v>73</v>
      </c>
      <c r="C3" s="18">
        <v>40909.0</v>
      </c>
      <c r="D3" s="18">
        <v>40909.0</v>
      </c>
      <c r="E3" s="16">
        <v>15700.0</v>
      </c>
      <c r="F3" s="16">
        <v>400.0</v>
      </c>
      <c r="G3" s="19" t="s">
        <v>74</v>
      </c>
      <c r="K3" s="22">
        <v>0.07</v>
      </c>
    </row>
    <row r="4" ht="14.25" customHeight="1">
      <c r="A4" s="19" t="s">
        <v>75</v>
      </c>
      <c r="C4" s="18">
        <v>41275.0</v>
      </c>
      <c r="D4" s="18">
        <v>41334.0</v>
      </c>
      <c r="E4" s="16">
        <v>4500000.0</v>
      </c>
      <c r="I4" s="16">
        <v>1200000.0</v>
      </c>
      <c r="K4" s="22">
        <v>0.02</v>
      </c>
    </row>
    <row r="5" ht="14.25" customHeight="1">
      <c r="A5" s="19" t="s">
        <v>76</v>
      </c>
      <c r="C5" s="18">
        <v>42037.0</v>
      </c>
      <c r="D5" s="18">
        <v>42064.0</v>
      </c>
      <c r="E5" s="16">
        <v>12700.0</v>
      </c>
      <c r="K5" s="22">
        <v>0.07</v>
      </c>
    </row>
    <row r="6" ht="14.25" customHeight="1">
      <c r="A6" s="19" t="s">
        <v>77</v>
      </c>
      <c r="C6" s="18">
        <v>42125.0</v>
      </c>
      <c r="D6" s="18">
        <v>42125.0</v>
      </c>
      <c r="E6" s="16">
        <v>200300.0</v>
      </c>
      <c r="I6" s="16">
        <v>4900.0</v>
      </c>
      <c r="K6" s="22">
        <v>0.15</v>
      </c>
    </row>
    <row r="7" ht="14.25" customHeight="1">
      <c r="A7" s="19" t="s">
        <v>78</v>
      </c>
      <c r="C7" s="18">
        <v>42401.0</v>
      </c>
      <c r="D7" s="18">
        <v>42401.0</v>
      </c>
      <c r="E7" s="16">
        <v>29900.0</v>
      </c>
      <c r="I7" s="16">
        <v>400.0</v>
      </c>
      <c r="K7" s="22">
        <v>0.15</v>
      </c>
    </row>
    <row r="8" ht="14.25" customHeight="1">
      <c r="A8" s="19" t="s">
        <v>79</v>
      </c>
      <c r="C8" s="18">
        <v>42552.0</v>
      </c>
      <c r="D8" s="18">
        <v>42552.0</v>
      </c>
      <c r="E8" s="16">
        <v>2900.0</v>
      </c>
      <c r="K8" s="22">
        <v>0.07</v>
      </c>
    </row>
    <row r="9" ht="14.25" customHeight="1">
      <c r="A9" s="19" t="s">
        <v>80</v>
      </c>
      <c r="C9" s="18">
        <v>42765.0</v>
      </c>
      <c r="D9" s="18">
        <v>42781.0</v>
      </c>
      <c r="E9" s="16">
        <v>41390.0</v>
      </c>
      <c r="K9" s="22">
        <v>0.25</v>
      </c>
    </row>
    <row r="10" ht="14.25" customHeight="1">
      <c r="A10" s="19" t="s">
        <v>81</v>
      </c>
      <c r="C10" s="18">
        <v>42795.0</v>
      </c>
      <c r="D10" s="18">
        <v>42795.0</v>
      </c>
      <c r="E10" s="16">
        <v>44980.0</v>
      </c>
      <c r="K10" s="22">
        <v>0.07</v>
      </c>
    </row>
    <row r="11" ht="14.25" customHeight="1">
      <c r="A11" s="19" t="s">
        <v>82</v>
      </c>
      <c r="C11" s="18">
        <v>42887.0</v>
      </c>
      <c r="D11" s="18">
        <v>42887.0</v>
      </c>
      <c r="E11" s="16">
        <v>120900.0</v>
      </c>
      <c r="F11" s="16">
        <v>440.0</v>
      </c>
      <c r="G11" s="19" t="s">
        <v>83</v>
      </c>
      <c r="I11" s="16">
        <v>3300.0</v>
      </c>
      <c r="K11" s="22">
        <v>0.15</v>
      </c>
    </row>
    <row r="12" ht="14.25" customHeight="1">
      <c r="A12" s="19" t="s">
        <v>84</v>
      </c>
      <c r="C12" s="18">
        <v>43132.0</v>
      </c>
      <c r="D12" s="18">
        <v>43132.0</v>
      </c>
      <c r="E12" s="16">
        <v>4200.0</v>
      </c>
      <c r="F12" s="16">
        <v>200.0</v>
      </c>
      <c r="G12" s="19" t="s">
        <v>85</v>
      </c>
      <c r="K12" s="22">
        <v>0.1</v>
      </c>
    </row>
    <row r="13" ht="14.25" customHeight="1">
      <c r="A13" s="19" t="s">
        <v>86</v>
      </c>
      <c r="C13" s="18">
        <v>43344.0</v>
      </c>
      <c r="D13" s="18">
        <v>43344.0</v>
      </c>
      <c r="E13" s="16">
        <v>210000.0</v>
      </c>
      <c r="I13" s="16">
        <v>700000.0</v>
      </c>
      <c r="K13" s="22">
        <v>0.02</v>
      </c>
    </row>
    <row r="14" ht="14.25" customHeight="1">
      <c r="A14" s="19" t="s">
        <v>87</v>
      </c>
      <c r="C14" s="18">
        <v>43344.0</v>
      </c>
      <c r="D14" s="18">
        <v>43344.0</v>
      </c>
      <c r="E14" s="16">
        <v>139000.0</v>
      </c>
      <c r="K14" s="22">
        <v>0.15</v>
      </c>
    </row>
    <row r="15" ht="14.25" customHeight="1">
      <c r="A15" s="19" t="s">
        <v>84</v>
      </c>
      <c r="C15" s="18">
        <v>43709.0</v>
      </c>
      <c r="D15" s="18">
        <v>43739.0</v>
      </c>
      <c r="E15" s="16">
        <v>6900.0</v>
      </c>
      <c r="F15" s="16">
        <v>450.0</v>
      </c>
      <c r="G15" s="19" t="s">
        <v>74</v>
      </c>
      <c r="I15" s="16">
        <v>200.0</v>
      </c>
      <c r="K15" s="22">
        <v>0.1</v>
      </c>
    </row>
    <row r="16" ht="14.25" customHeight="1">
      <c r="A16" s="19" t="s">
        <v>88</v>
      </c>
      <c r="C16" s="18">
        <v>43831.0</v>
      </c>
      <c r="D16" s="18">
        <v>43831.0</v>
      </c>
      <c r="E16" s="16">
        <v>32600.0</v>
      </c>
      <c r="F16" s="16">
        <v>500.0</v>
      </c>
      <c r="G16" s="19" t="s">
        <v>89</v>
      </c>
      <c r="K16" s="22">
        <v>0.33</v>
      </c>
    </row>
    <row r="17" ht="14.25" customHeight="1">
      <c r="A17" s="19" t="s">
        <v>90</v>
      </c>
      <c r="C17" s="18">
        <v>43862.0</v>
      </c>
      <c r="D17" s="18">
        <v>43862.0</v>
      </c>
      <c r="E17" s="16">
        <v>66000.0</v>
      </c>
      <c r="K17" s="22">
        <v>0.33</v>
      </c>
    </row>
    <row r="18" ht="14.25" customHeight="1">
      <c r="A18" s="19" t="s">
        <v>91</v>
      </c>
      <c r="C18" s="18">
        <v>43922.0</v>
      </c>
      <c r="D18" s="18">
        <v>43952.0</v>
      </c>
      <c r="E18" s="16">
        <v>54000.0</v>
      </c>
      <c r="F18" s="16">
        <v>890.0</v>
      </c>
      <c r="G18" s="19" t="s">
        <v>92</v>
      </c>
      <c r="K18" s="22">
        <v>0.25</v>
      </c>
    </row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9.88"/>
    <col customWidth="1" min="2" max="6" width="8.63"/>
  </cols>
  <sheetData>
    <row r="1" ht="14.25" customHeight="1">
      <c r="A1" s="19" t="s">
        <v>93</v>
      </c>
    </row>
    <row r="2" ht="14.25" customHeight="1">
      <c r="A2" s="19" t="s">
        <v>94</v>
      </c>
      <c r="B2" s="19" t="s">
        <v>95</v>
      </c>
    </row>
    <row r="3" ht="14.25" customHeight="1">
      <c r="A3" s="18">
        <v>43862.0</v>
      </c>
      <c r="B3" s="16">
        <v>3.22</v>
      </c>
    </row>
    <row r="4" ht="14.25" customHeight="1">
      <c r="A4" s="18">
        <v>43891.0</v>
      </c>
      <c r="B4" s="16">
        <v>3.24</v>
      </c>
    </row>
    <row r="5" ht="14.25" customHeight="1">
      <c r="A5" s="18">
        <v>43922.0</v>
      </c>
      <c r="B5" s="16">
        <v>3.23</v>
      </c>
    </row>
    <row r="6" ht="14.25" customHeight="1">
      <c r="A6" s="18">
        <v>43952.0</v>
      </c>
      <c r="B6" s="16">
        <v>3.22</v>
      </c>
    </row>
    <row r="7" ht="14.25" customHeight="1">
      <c r="A7" s="18">
        <v>43983.0</v>
      </c>
      <c r="B7" s="16">
        <v>3.25</v>
      </c>
    </row>
    <row r="8" ht="14.25" customHeight="1">
      <c r="A8" s="18">
        <v>44013.0</v>
      </c>
      <c r="B8" s="16">
        <v>3.4</v>
      </c>
    </row>
    <row r="9" ht="14.25" customHeight="1">
      <c r="A9" s="18">
        <v>44044.0</v>
      </c>
      <c r="B9" s="16">
        <v>3.22</v>
      </c>
    </row>
    <row r="10" ht="14.25" customHeight="1">
      <c r="A10" s="18">
        <v>44075.0</v>
      </c>
      <c r="B10" s="16">
        <v>3.25</v>
      </c>
    </row>
    <row r="11" ht="14.25" customHeight="1">
      <c r="A11" s="18">
        <v>44105.0</v>
      </c>
      <c r="B11" s="16">
        <v>3.27</v>
      </c>
    </row>
    <row r="12" ht="14.25" customHeight="1">
      <c r="A12" s="18">
        <v>44136.0</v>
      </c>
      <c r="B12" s="16">
        <v>3.29</v>
      </c>
    </row>
    <row r="13" ht="14.25" customHeight="1">
      <c r="A13" s="18">
        <v>44166.0</v>
      </c>
      <c r="B13" s="16">
        <v>3.28</v>
      </c>
    </row>
    <row r="14" ht="14.25" customHeight="1">
      <c r="A14" s="18">
        <v>44197.0</v>
      </c>
      <c r="B14" s="16">
        <v>3.28</v>
      </c>
    </row>
    <row r="15" ht="14.25" customHeight="1">
      <c r="A15" s="18">
        <v>44228.0</v>
      </c>
      <c r="B15" s="16">
        <v>3.29</v>
      </c>
    </row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13.0"/>
    <col customWidth="1" min="3" max="3" width="10.38"/>
    <col customWidth="1" min="4" max="23" width="8.63"/>
  </cols>
  <sheetData>
    <row r="1" ht="14.25" customHeight="1">
      <c r="A1" s="1" t="s">
        <v>96</v>
      </c>
      <c r="B1" s="1" t="s">
        <v>97</v>
      </c>
      <c r="C1" s="1" t="s">
        <v>98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ht="14.25" customHeight="1">
      <c r="A2" s="8">
        <v>2016.0</v>
      </c>
      <c r="B2" s="23">
        <v>567000.0</v>
      </c>
      <c r="C2" s="23">
        <v>456890.0</v>
      </c>
    </row>
    <row r="3" ht="14.25" customHeight="1">
      <c r="A3" s="8">
        <v>2017.0</v>
      </c>
      <c r="B3" s="23">
        <v>634570.0</v>
      </c>
      <c r="C3" s="23">
        <v>533240.0</v>
      </c>
    </row>
    <row r="4" ht="14.25" customHeight="1">
      <c r="A4" s="8">
        <v>2018.0</v>
      </c>
      <c r="B4" s="23">
        <v>617890.0</v>
      </c>
      <c r="C4" s="23">
        <v>488770.0</v>
      </c>
    </row>
    <row r="5" ht="14.25" customHeight="1">
      <c r="A5" s="8">
        <v>2019.0</v>
      </c>
      <c r="B5" s="23">
        <v>499500.0</v>
      </c>
      <c r="C5" s="23">
        <v>348090.0</v>
      </c>
    </row>
    <row r="6" ht="14.25" customHeight="1">
      <c r="A6" s="8">
        <v>2020.0</v>
      </c>
      <c r="B6" s="23">
        <v>512400.0</v>
      </c>
      <c r="C6" s="23">
        <v>466400.0</v>
      </c>
    </row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