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2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filterPrivacy="1" codeName="חוברת_עבודה_זו"/>
  <xr:revisionPtr revIDLastSave="0" documentId="13_ncr:1_{F1FB3F99-8BF6-4F6A-998E-296DE0A032CF}" xr6:coauthVersionLast="45" xr6:coauthVersionMax="45" xr10:uidLastSave="{00000000-0000-0000-0000-000000000000}"/>
  <bookViews>
    <workbookView xWindow="-120" yWindow="-120" windowWidth="29040" windowHeight="15840" tabRatio="953" activeTab="2" xr2:uid="{E3DE4752-B922-4B45-B78C-D4708E5F6E17}"/>
  </bookViews>
  <sheets>
    <sheet name="גיליון1" sheetId="1" r:id="rId1"/>
    <sheet name="כללי" sheetId="34" r:id="rId2"/>
    <sheet name="הסברים" sheetId="35" r:id="rId3"/>
    <sheet name="דוגמא" sheetId="33" r:id="rId4"/>
    <sheet name="הצרכן החסכן" sheetId="31" r:id="rId5"/>
    <sheet name="גיליון2" sheetId="32" r:id="rId6"/>
  </sheet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2" i="33" l="1"/>
  <c r="G31" i="35"/>
  <c r="O9" i="35"/>
  <c r="G31" i="34"/>
  <c r="O9" i="34"/>
  <c r="D30" i="35" l="1"/>
  <c r="M2" i="35" s="1"/>
  <c r="M9" i="35" s="1"/>
  <c r="D30" i="34"/>
  <c r="D31" i="34" s="1"/>
  <c r="I31" i="34" s="1"/>
  <c r="D31" i="35" l="1"/>
  <c r="I31" i="35" s="1"/>
  <c r="M2" i="34"/>
  <c r="M9" i="34" s="1"/>
  <c r="G31" i="33" l="1"/>
  <c r="O9" i="33"/>
  <c r="D30" i="33" l="1"/>
  <c r="D31" i="33" s="1"/>
  <c r="I31" i="33" s="1"/>
  <c r="M2" i="33" l="1"/>
  <c r="M9" i="33" s="1"/>
</calcChain>
</file>

<file path=xl/sharedStrings.xml><?xml version="1.0" encoding="utf-8"?>
<sst xmlns="http://schemas.openxmlformats.org/spreadsheetml/2006/main" count="104" uniqueCount="47">
  <si>
    <t>חובה</t>
  </si>
  <si>
    <t>זכות</t>
  </si>
  <si>
    <t>פרטים</t>
  </si>
  <si>
    <t>סכום</t>
  </si>
  <si>
    <t>תאריך</t>
  </si>
  <si>
    <t>מים</t>
  </si>
  <si>
    <t>חשמל</t>
  </si>
  <si>
    <t>קניות שוטף</t>
  </si>
  <si>
    <t>מעשרות</t>
  </si>
  <si>
    <t>סה"כ</t>
  </si>
  <si>
    <t>חישובים:</t>
  </si>
  <si>
    <t>בסייעתא דשמיא עצומה בלבד!</t>
  </si>
  <si>
    <t>מעשרות:</t>
  </si>
  <si>
    <t>נשאר:</t>
  </si>
  <si>
    <t>חשבונות</t>
  </si>
  <si>
    <t>ארנונה</t>
  </si>
  <si>
    <t>תשלומים בכ. אשראי:</t>
  </si>
  <si>
    <t>-</t>
  </si>
  <si>
    <t>~</t>
  </si>
  <si>
    <t>ממוצע הוצאות:</t>
  </si>
  <si>
    <t>הכי נמוך:</t>
  </si>
  <si>
    <t>הכי גבוה:</t>
  </si>
  <si>
    <t>ממוצע קניות:</t>
  </si>
  <si>
    <t>נתונים</t>
  </si>
  <si>
    <t>הוצאות</t>
  </si>
  <si>
    <t>קניות</t>
  </si>
  <si>
    <t>ממוצע קניות שוטף:</t>
  </si>
  <si>
    <t>ממוצע חשבונות:</t>
  </si>
  <si>
    <t>קצבת ילדים</t>
  </si>
  <si>
    <t>פטור ממעשרות</t>
  </si>
  <si>
    <t>ממוצע סה"כ:</t>
  </si>
  <si>
    <t>ממוצע שנתי</t>
  </si>
  <si>
    <t>יעיל לוגו.mp4</t>
  </si>
  <si>
    <t>קו פלאפון גולן</t>
  </si>
  <si>
    <t>ביטוח משלים מכבי</t>
  </si>
  <si>
    <t>ביטוחים "הראל"</t>
  </si>
  <si>
    <t>הסעות לילדים</t>
  </si>
  <si>
    <t>שכר לימוד ת"ת</t>
  </si>
  <si>
    <t>שכר לימוד בתי ספר</t>
  </si>
  <si>
    <t>משכורת</t>
  </si>
  <si>
    <t>מלגה כולל</t>
  </si>
  <si>
    <t>חיובים קבועים שאנו משלמים עבור החודש הזה (ביטוחים, חשבונות וכד')</t>
  </si>
  <si>
    <t>הסכום</t>
  </si>
  <si>
    <t>חיובים לא קבועים (לדוג' קניות, נסיעות וכד'). אותם נרשום כאן. מימין- את התאריך שבו בוצעו, משמאל את הסכום</t>
  </si>
  <si>
    <t>קניות במכולת</t>
  </si>
  <si>
    <t>קניות בשופרסל</t>
  </si>
  <si>
    <t>התאריך שבו אנו משלמים את הסכום שליד. אם התאריך קבוע (לדוג' כל 5 בחודש הנוכחי, כמו למשל קופ"ח, שכר לימוד וכד') נרשום את התאריך, אם התאריך לא קבוע (כמו למשל חשבון מים, חשמל וכד'...) נכתוב '- וכאשר נשלם את החיוב על החודש הנוכחי נכתוב את התאריך בו שילמנו (לדוג' 26.10)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</si>
</sst>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b/>
      <sz val="11"/>
      <color rgb="FFFF0000"/>
      <name val="Arial"/>
      <family val="2"/>
      <scheme val="minor"/>
    </font>
    <font>
      <b/>
      <sz val="11"/>
      <color rgb="FF00823B"/>
      <name val="Arial"/>
      <family val="2"/>
      <scheme val="minor"/>
    </font>
    <font>
      <sz val="11"/>
      <color rgb="FF00823B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rgb="FF006082"/>
      <name val="Arial"/>
      <family val="2"/>
      <scheme val="minor"/>
    </font>
    <font>
      <b/>
      <sz val="11"/>
      <color theme="0" tint="-0.499984740745262"/>
      <name val="Arial"/>
      <family val="2"/>
      <scheme val="minor"/>
    </font>
    <font>
      <sz val="11"/>
      <color rgb="FF0079A4"/>
      <name val="Arial"/>
      <family val="2"/>
      <scheme val="minor"/>
    </font>
    <font>
      <i/>
      <sz val="11"/>
      <color theme="0" tint="-0.499984740745262"/>
      <name val="Arial"/>
      <family val="2"/>
      <scheme val="minor"/>
    </font>
    <font>
      <i/>
      <sz val="11"/>
      <color theme="1"/>
      <name val="Arial"/>
      <family val="2"/>
      <scheme val="minor"/>
    </font>
    <font>
      <sz val="11"/>
      <color rgb="FF006100"/>
      <name val="Arial"/>
      <family val="2"/>
      <charset val="177"/>
      <scheme val="minor"/>
    </font>
    <font>
      <b/>
      <i/>
      <sz val="11"/>
      <color theme="1"/>
      <name val="Arial"/>
      <family val="2"/>
      <scheme val="minor"/>
    </font>
    <font>
      <sz val="11"/>
      <color rgb="FF9C0006"/>
      <name val="Arial"/>
      <family val="2"/>
      <charset val="177"/>
      <scheme val="minor"/>
    </font>
    <font>
      <sz val="11"/>
      <color rgb="FF9C5700"/>
      <name val="Arial"/>
      <family val="2"/>
      <charset val="177"/>
      <scheme val="minor"/>
    </font>
    <font>
      <i/>
      <sz val="11"/>
      <name val="Arial"/>
      <family val="2"/>
      <scheme val="minor"/>
    </font>
    <font>
      <i/>
      <sz val="11"/>
      <color rgb="FF00823B"/>
      <name val="Arial"/>
      <family val="2"/>
      <scheme val="minor"/>
    </font>
    <font>
      <i/>
      <sz val="10"/>
      <color theme="1"/>
      <name val="Arial"/>
      <family val="2"/>
      <scheme val="minor"/>
    </font>
    <font>
      <sz val="11"/>
      <color rgb="FF0070C0"/>
      <name val="Arial"/>
      <family val="2"/>
      <scheme val="minor"/>
    </font>
    <font>
      <u/>
      <sz val="11"/>
      <color theme="10"/>
      <name val="Arial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AFFF"/>
        <bgColor indexed="64"/>
      </patternFill>
    </fill>
    <fill>
      <patternFill patternType="solid">
        <fgColor rgb="FFFFE5E5"/>
        <bgColor indexed="64"/>
      </patternFill>
    </fill>
    <fill>
      <patternFill patternType="solid">
        <fgColor rgb="FFC6EFCE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77111117893"/>
      </left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/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/>
      <top/>
      <bottom style="medium">
        <color auto="1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medium">
        <color indexed="64"/>
      </bottom>
      <diagonal/>
    </border>
  </borders>
  <cellStyleXfs count="5">
    <xf numFmtId="0" fontId="0" fillId="0" borderId="0"/>
    <xf numFmtId="0" fontId="14" fillId="9" borderId="0" applyNumberFormat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22" fillId="0" borderId="0" applyNumberFormat="0" applyFill="0" applyBorder="0" applyAlignment="0" applyProtection="0"/>
  </cellStyleXfs>
  <cellXfs count="104">
    <xf numFmtId="0" fontId="0" fillId="0" borderId="0" xfId="0"/>
    <xf numFmtId="0" fontId="2" fillId="0" borderId="0" xfId="0" applyFont="1"/>
    <xf numFmtId="0" fontId="3" fillId="0" borderId="0" xfId="0" applyFont="1"/>
    <xf numFmtId="0" fontId="6" fillId="0" borderId="0" xfId="0" applyFont="1"/>
    <xf numFmtId="0" fontId="7" fillId="0" borderId="0" xfId="0" applyFont="1"/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8" fillId="0" borderId="0" xfId="0" applyFont="1"/>
    <xf numFmtId="0" fontId="8" fillId="4" borderId="0" xfId="0" applyFont="1" applyFill="1"/>
    <xf numFmtId="0" fontId="10" fillId="0" borderId="2" xfId="0" applyFont="1" applyBorder="1"/>
    <xf numFmtId="0" fontId="0" fillId="0" borderId="3" xfId="0" applyBorder="1"/>
    <xf numFmtId="0" fontId="10" fillId="5" borderId="4" xfId="0" applyFont="1" applyFill="1" applyBorder="1"/>
    <xf numFmtId="0" fontId="0" fillId="0" borderId="0" xfId="0" applyBorder="1"/>
    <xf numFmtId="0" fontId="0" fillId="0" borderId="5" xfId="0" applyBorder="1"/>
    <xf numFmtId="0" fontId="11" fillId="6" borderId="6" xfId="0" applyFont="1" applyFill="1" applyBorder="1" applyAlignment="1">
      <alignment horizontal="center"/>
    </xf>
    <xf numFmtId="0" fontId="11" fillId="6" borderId="7" xfId="0" applyFont="1" applyFill="1" applyBorder="1"/>
    <xf numFmtId="0" fontId="11" fillId="0" borderId="9" xfId="0" applyFont="1" applyBorder="1"/>
    <xf numFmtId="0" fontId="11" fillId="0" borderId="12" xfId="0" applyFont="1" applyBorder="1"/>
    <xf numFmtId="0" fontId="0" fillId="0" borderId="8" xfId="0" applyBorder="1"/>
    <xf numFmtId="0" fontId="0" fillId="0" borderId="6" xfId="0" applyBorder="1"/>
    <xf numFmtId="0" fontId="0" fillId="0" borderId="0" xfId="0" applyAlignment="1"/>
    <xf numFmtId="0" fontId="6" fillId="0" borderId="19" xfId="0" applyFont="1" applyBorder="1"/>
    <xf numFmtId="0" fontId="1" fillId="0" borderId="20" xfId="0" applyFont="1" applyBorder="1" applyAlignment="1">
      <alignment horizontal="right"/>
    </xf>
    <xf numFmtId="0" fontId="0" fillId="0" borderId="21" xfId="0" applyBorder="1"/>
    <xf numFmtId="0" fontId="6" fillId="8" borderId="17" xfId="0" applyFont="1" applyFill="1" applyBorder="1" applyAlignment="1">
      <alignment horizontal="center"/>
    </xf>
    <xf numFmtId="0" fontId="1" fillId="8" borderId="17" xfId="0" applyFont="1" applyFill="1" applyBorder="1" applyAlignment="1">
      <alignment horizontal="right"/>
    </xf>
    <xf numFmtId="0" fontId="6" fillId="8" borderId="22" xfId="0" applyFont="1" applyFill="1" applyBorder="1"/>
    <xf numFmtId="0" fontId="6" fillId="8" borderId="23" xfId="0" applyFont="1" applyFill="1" applyBorder="1"/>
    <xf numFmtId="0" fontId="1" fillId="8" borderId="20" xfId="0" applyFont="1" applyFill="1" applyBorder="1" applyAlignment="1">
      <alignment horizontal="right"/>
    </xf>
    <xf numFmtId="0" fontId="1" fillId="8" borderId="23" xfId="0" applyFont="1" applyFill="1" applyBorder="1" applyAlignment="1">
      <alignment horizontal="right"/>
    </xf>
    <xf numFmtId="0" fontId="6" fillId="8" borderId="24" xfId="0" applyFont="1" applyFill="1" applyBorder="1"/>
    <xf numFmtId="0" fontId="6" fillId="0" borderId="0" xfId="0" applyFont="1" applyAlignment="1"/>
    <xf numFmtId="0" fontId="0" fillId="0" borderId="0" xfId="0" quotePrefix="1" applyAlignment="1">
      <alignment horizontal="right"/>
    </xf>
    <xf numFmtId="0" fontId="6" fillId="0" borderId="5" xfId="0" applyFont="1" applyBorder="1"/>
    <xf numFmtId="0" fontId="9" fillId="0" borderId="5" xfId="0" applyFont="1" applyBorder="1" applyAlignment="1">
      <alignment horizontal="right"/>
    </xf>
    <xf numFmtId="0" fontId="12" fillId="0" borderId="5" xfId="0" applyFont="1" applyBorder="1"/>
    <xf numFmtId="0" fontId="0" fillId="0" borderId="16" xfId="0" applyBorder="1"/>
    <xf numFmtId="0" fontId="4" fillId="10" borderId="26" xfId="0" applyFont="1" applyFill="1" applyBorder="1" applyAlignment="1">
      <alignment horizontal="right"/>
    </xf>
    <xf numFmtId="0" fontId="4" fillId="10" borderId="17" xfId="0" applyFont="1" applyFill="1" applyBorder="1" applyAlignment="1">
      <alignment horizontal="right"/>
    </xf>
    <xf numFmtId="0" fontId="0" fillId="0" borderId="27" xfId="0" applyBorder="1"/>
    <xf numFmtId="0" fontId="6" fillId="10" borderId="17" xfId="0" applyFont="1" applyFill="1" applyBorder="1" applyAlignment="1">
      <alignment horizontal="right"/>
    </xf>
    <xf numFmtId="0" fontId="6" fillId="10" borderId="28" xfId="0" applyFont="1" applyFill="1" applyBorder="1"/>
    <xf numFmtId="0" fontId="0" fillId="0" borderId="10" xfId="0" applyBorder="1"/>
    <xf numFmtId="1" fontId="0" fillId="0" borderId="0" xfId="0" applyNumberFormat="1" applyBorder="1"/>
    <xf numFmtId="1" fontId="17" fillId="12" borderId="11" xfId="3" applyNumberFormat="1" applyBorder="1"/>
    <xf numFmtId="1" fontId="0" fillId="0" borderId="11" xfId="0" applyNumberFormat="1" applyBorder="1"/>
    <xf numFmtId="1" fontId="14" fillId="9" borderId="11" xfId="1" applyNumberFormat="1" applyBorder="1"/>
    <xf numFmtId="1" fontId="16" fillId="11" borderId="11" xfId="2" applyNumberFormat="1" applyBorder="1"/>
    <xf numFmtId="1" fontId="0" fillId="0" borderId="12" xfId="0" applyNumberFormat="1" applyBorder="1"/>
    <xf numFmtId="1" fontId="0" fillId="0" borderId="1" xfId="0" applyNumberFormat="1" applyBorder="1"/>
    <xf numFmtId="1" fontId="0" fillId="0" borderId="7" xfId="0" applyNumberFormat="1" applyBorder="1"/>
    <xf numFmtId="1" fontId="0" fillId="0" borderId="0" xfId="0" applyNumberFormat="1" applyFill="1" applyBorder="1"/>
    <xf numFmtId="1" fontId="0" fillId="0" borderId="9" xfId="0" applyNumberFormat="1" applyBorder="1"/>
    <xf numFmtId="0" fontId="4" fillId="10" borderId="28" xfId="0" applyFont="1" applyFill="1" applyBorder="1" applyAlignment="1">
      <alignment horizontal="right"/>
    </xf>
    <xf numFmtId="0" fontId="6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right"/>
    </xf>
    <xf numFmtId="0" fontId="6" fillId="8" borderId="17" xfId="0" applyNumberFormat="1" applyFont="1" applyFill="1" applyBorder="1" applyAlignment="1">
      <alignment horizontal="center"/>
    </xf>
    <xf numFmtId="0" fontId="6" fillId="0" borderId="18" xfId="0" applyNumberFormat="1" applyFont="1" applyBorder="1" applyAlignment="1">
      <alignment horizontal="center"/>
    </xf>
    <xf numFmtId="0" fontId="6" fillId="0" borderId="5" xfId="0" applyNumberFormat="1" applyFont="1" applyBorder="1" applyAlignment="1">
      <alignment horizontal="center"/>
    </xf>
    <xf numFmtId="0" fontId="7" fillId="0" borderId="0" xfId="0" applyNumberFormat="1" applyFont="1" applyAlignment="1">
      <alignment horizontal="center"/>
    </xf>
    <xf numFmtId="1" fontId="0" fillId="0" borderId="8" xfId="0" applyNumberFormat="1" applyBorder="1"/>
    <xf numFmtId="0" fontId="6" fillId="8" borderId="17" xfId="0" applyFont="1" applyFill="1" applyBorder="1" applyAlignment="1">
      <alignment horizontal="right"/>
    </xf>
    <xf numFmtId="0" fontId="3" fillId="0" borderId="0" xfId="0" applyFont="1" applyAlignment="1"/>
    <xf numFmtId="0" fontId="6" fillId="10" borderId="17" xfId="0" applyFont="1" applyFill="1" applyBorder="1" applyAlignment="1"/>
    <xf numFmtId="0" fontId="6" fillId="10" borderId="25" xfId="0" applyFont="1" applyFill="1" applyBorder="1" applyAlignment="1"/>
    <xf numFmtId="0" fontId="6" fillId="10" borderId="28" xfId="0" applyFont="1" applyFill="1" applyBorder="1" applyAlignment="1"/>
    <xf numFmtId="0" fontId="7" fillId="0" borderId="0" xfId="0" applyFont="1" applyAlignment="1"/>
    <xf numFmtId="0" fontId="18" fillId="10" borderId="17" xfId="0" applyFont="1" applyFill="1" applyBorder="1" applyAlignment="1"/>
    <xf numFmtId="0" fontId="18" fillId="10" borderId="17" xfId="0" applyFont="1" applyFill="1" applyBorder="1" applyAlignment="1">
      <alignment horizontal="right"/>
    </xf>
    <xf numFmtId="0" fontId="19" fillId="10" borderId="17" xfId="0" applyFont="1" applyFill="1" applyBorder="1" applyAlignment="1">
      <alignment horizontal="right"/>
    </xf>
    <xf numFmtId="0" fontId="18" fillId="0" borderId="0" xfId="0" applyFont="1"/>
    <xf numFmtId="0" fontId="18" fillId="0" borderId="0" xfId="0" applyFont="1" applyAlignment="1"/>
    <xf numFmtId="0" fontId="19" fillId="0" borderId="0" xfId="0" applyFont="1" applyAlignment="1">
      <alignment horizontal="right"/>
    </xf>
    <xf numFmtId="0" fontId="13" fillId="0" borderId="8" xfId="0" applyFont="1" applyBorder="1"/>
    <xf numFmtId="0" fontId="0" fillId="0" borderId="4" xfId="0" applyBorder="1"/>
    <xf numFmtId="1" fontId="6" fillId="0" borderId="0" xfId="0" applyNumberFormat="1" applyFont="1" applyBorder="1" applyAlignment="1">
      <alignment horizontal="right"/>
    </xf>
    <xf numFmtId="1" fontId="6" fillId="0" borderId="9" xfId="0" applyNumberFormat="1" applyFont="1" applyBorder="1" applyAlignment="1">
      <alignment horizontal="right"/>
    </xf>
    <xf numFmtId="1" fontId="6" fillId="0" borderId="0" xfId="0" applyNumberFormat="1" applyFont="1" applyBorder="1"/>
    <xf numFmtId="1" fontId="6" fillId="0" borderId="0" xfId="0" applyNumberFormat="1" applyFont="1" applyFill="1" applyBorder="1"/>
    <xf numFmtId="1" fontId="0" fillId="4" borderId="3" xfId="0" applyNumberFormat="1" applyFill="1" applyBorder="1"/>
    <xf numFmtId="1" fontId="0" fillId="14" borderId="3" xfId="0" applyNumberFormat="1" applyFill="1" applyBorder="1"/>
    <xf numFmtId="1" fontId="0" fillId="15" borderId="3" xfId="0" applyNumberFormat="1" applyFill="1" applyBorder="1"/>
    <xf numFmtId="0" fontId="15" fillId="13" borderId="13" xfId="0" applyFont="1" applyFill="1" applyBorder="1" applyAlignment="1">
      <alignment horizontal="right"/>
    </xf>
    <xf numFmtId="0" fontId="13" fillId="13" borderId="14" xfId="0" applyFont="1" applyFill="1" applyBorder="1" applyAlignment="1">
      <alignment horizontal="right"/>
    </xf>
    <xf numFmtId="0" fontId="13" fillId="13" borderId="15" xfId="0" applyFont="1" applyFill="1" applyBorder="1" applyAlignment="1">
      <alignment horizontal="right"/>
    </xf>
    <xf numFmtId="0" fontId="20" fillId="13" borderId="15" xfId="0" applyFont="1" applyFill="1" applyBorder="1" applyAlignment="1">
      <alignment horizontal="right"/>
    </xf>
    <xf numFmtId="0" fontId="11" fillId="6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8" fillId="0" borderId="0" xfId="0" applyFont="1" applyAlignment="1">
      <alignment horizontal="center"/>
    </xf>
    <xf numFmtId="0" fontId="21" fillId="0" borderId="8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11" fillId="0" borderId="0" xfId="0" applyFont="1" applyBorder="1" applyAlignment="1">
      <alignment horizontal="right"/>
    </xf>
    <xf numFmtId="0" fontId="11" fillId="0" borderId="11" xfId="0" applyFont="1" applyBorder="1" applyAlignment="1">
      <alignment horizontal="right"/>
    </xf>
    <xf numFmtId="0" fontId="22" fillId="0" borderId="0" xfId="4"/>
    <xf numFmtId="0" fontId="6" fillId="8" borderId="24" xfId="0" quotePrefix="1" applyNumberFormat="1" applyFont="1" applyFill="1" applyBorder="1" applyAlignment="1">
      <alignment horizontal="center"/>
    </xf>
    <xf numFmtId="0" fontId="6" fillId="8" borderId="17" xfId="0" quotePrefix="1" applyNumberFormat="1" applyFont="1" applyFill="1" applyBorder="1" applyAlignment="1">
      <alignment horizontal="center"/>
    </xf>
    <xf numFmtId="0" fontId="6" fillId="8" borderId="17" xfId="0" applyNumberFormat="1" applyFont="1" applyFill="1" applyBorder="1" applyAlignment="1">
      <alignment horizontal="right"/>
    </xf>
    <xf numFmtId="0" fontId="5" fillId="2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0" fillId="7" borderId="0" xfId="0" applyFill="1" applyAlignment="1">
      <alignment horizontal="center"/>
    </xf>
    <xf numFmtId="1" fontId="17" fillId="12" borderId="11" xfId="3" applyNumberFormat="1" applyBorder="1" applyAlignment="1">
      <alignment horizontal="center"/>
    </xf>
  </cellXfs>
  <cellStyles count="5">
    <cellStyle name="Normal" xfId="0" builtinId="0"/>
    <cellStyle name="היפר-קישור" xfId="4" builtinId="8"/>
    <cellStyle name="טוב" xfId="1" builtinId="26"/>
    <cellStyle name="ניטראלי" xfId="3" builtinId="28"/>
    <cellStyle name="רע" xfId="2" builtinId="27"/>
  </cellStyles>
  <dxfs count="0"/>
  <tableStyles count="0" defaultTableStyle="TableStyleMedium2" defaultPivotStyle="PivotStyleLight16"/>
  <colors>
    <mruColors>
      <color rgb="FFFF66FF"/>
      <color rgb="FF0079A4"/>
      <color rgb="FFFF81FF"/>
      <color rgb="FFFFE5E5"/>
      <color rgb="FFD9FFEA"/>
      <color rgb="FFFFD9D9"/>
      <color rgb="FFFFAFFF"/>
      <color rgb="FFB07BD7"/>
      <color rgb="FFFF2D2D"/>
      <color rgb="FFFF696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e-IL" baseline="0"/>
              <a:t>הוצאות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>
        <c:manualLayout>
          <c:layoutTarget val="inner"/>
          <c:xMode val="edge"/>
          <c:yMode val="edge"/>
          <c:x val="3.2110930507877923E-2"/>
          <c:y val="0.1220489977728285"/>
          <c:w val="0.96788906949212206"/>
          <c:h val="0.82391011813946424"/>
        </c:manualLayout>
      </c:layout>
      <c:barChart>
        <c:barDir val="col"/>
        <c:grouping val="clustered"/>
        <c:varyColors val="0"/>
        <c:ser>
          <c:idx val="1"/>
          <c:order val="0"/>
          <c:tx>
            <c:v>2018</c:v>
          </c:tx>
          <c:spPr>
            <a:solidFill>
              <a:srgbClr val="FFFF00"/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'הצרכן החסכן'!$M$4:$X$4</c:f>
              <c:numCache>
                <c:formatCode>0</c:formatCode>
                <c:ptCount val="12"/>
              </c:numCache>
            </c:numRef>
          </c:val>
          <c:extLst>
            <c:ext xmlns:c16="http://schemas.microsoft.com/office/drawing/2014/chart" uri="{C3380CC4-5D6E-409C-BE32-E72D297353CC}">
              <c16:uniqueId val="{00000001-439A-4EBF-BFED-CD97FA37C9A1}"/>
            </c:ext>
          </c:extLst>
        </c:ser>
        <c:ser>
          <c:idx val="0"/>
          <c:order val="1"/>
          <c:tx>
            <c:v>2019</c:v>
          </c:tx>
          <c:spPr>
            <a:solidFill>
              <a:srgbClr val="92D050"/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'הצרכן החסכן'!$M$3:$X$3</c:f>
              <c:numCache>
                <c:formatCode>0</c:formatCode>
                <c:ptCount val="12"/>
              </c:numCache>
            </c:numRef>
          </c:val>
          <c:extLst>
            <c:ext xmlns:c16="http://schemas.microsoft.com/office/drawing/2014/chart" uri="{C3380CC4-5D6E-409C-BE32-E72D297353CC}">
              <c16:uniqueId val="{00000000-C0BB-4DDC-8BFD-6604EE97038B}"/>
            </c:ext>
          </c:extLst>
        </c:ser>
        <c:ser>
          <c:idx val="2"/>
          <c:order val="2"/>
          <c:tx>
            <c:v>2020</c:v>
          </c:tx>
          <c:spPr>
            <a:solidFill>
              <a:srgbClr val="00B0F0"/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'הצרכן החסכן'!$M$2:$X$2</c:f>
              <c:numCache>
                <c:formatCode>0</c:formatCode>
                <c:ptCount val="12"/>
              </c:numCache>
            </c:numRef>
          </c:val>
          <c:extLst>
            <c:ext xmlns:c16="http://schemas.microsoft.com/office/drawing/2014/chart" uri="{C3380CC4-5D6E-409C-BE32-E72D297353CC}">
              <c16:uniqueId val="{00000001-8362-4C97-AB0B-EADD449A9C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06049632"/>
        <c:axId val="606043728"/>
      </c:barChart>
      <c:catAx>
        <c:axId val="606049632"/>
        <c:scaling>
          <c:orientation val="maxMin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ln w="12700">
                  <a:solidFill>
                    <a:schemeClr val="tx1"/>
                  </a:solidFill>
                </a:ln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606043728"/>
        <c:crosses val="autoZero"/>
        <c:auto val="1"/>
        <c:lblAlgn val="ctr"/>
        <c:lblOffset val="100"/>
        <c:noMultiLvlLbl val="0"/>
      </c:catAx>
      <c:valAx>
        <c:axId val="606043728"/>
        <c:scaling>
          <c:orientation val="minMax"/>
        </c:scaling>
        <c:delete val="1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crossAx val="6060496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he-IL"/>
              <a:t>קניות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v>2018</c:v>
          </c:tx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'הצרכן החסכן'!$M$8:$X$8</c:f>
              <c:numCache>
                <c:formatCode>0</c:formatCode>
                <c:ptCount val="12"/>
              </c:numCache>
            </c:numRef>
          </c:val>
          <c:extLst>
            <c:ext xmlns:c16="http://schemas.microsoft.com/office/drawing/2014/chart" uri="{C3380CC4-5D6E-409C-BE32-E72D297353CC}">
              <c16:uniqueId val="{00000001-46F0-4827-B912-CDDA4A9033F6}"/>
            </c:ext>
          </c:extLst>
        </c:ser>
        <c:ser>
          <c:idx val="0"/>
          <c:order val="1"/>
          <c:tx>
            <c:v>2019</c:v>
          </c:tx>
          <c:spPr>
            <a:solidFill>
              <a:srgbClr val="92D05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'הצרכן החסכן'!$M$7:$X$7</c:f>
              <c:numCache>
                <c:formatCode>0</c:formatCode>
                <c:ptCount val="12"/>
              </c:numCache>
            </c:numRef>
          </c:val>
          <c:extLst>
            <c:ext xmlns:c16="http://schemas.microsoft.com/office/drawing/2014/chart" uri="{C3380CC4-5D6E-409C-BE32-E72D297353CC}">
              <c16:uniqueId val="{00000000-46F0-4827-B912-CDDA4A9033F6}"/>
            </c:ext>
          </c:extLst>
        </c:ser>
        <c:ser>
          <c:idx val="2"/>
          <c:order val="2"/>
          <c:tx>
            <c:v>2020</c:v>
          </c:tx>
          <c:spPr>
            <a:solidFill>
              <a:srgbClr val="00B0F0"/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'הצרכן החסכן'!$M$6:$X$6</c:f>
              <c:numCache>
                <c:formatCode>0</c:formatCode>
                <c:ptCount val="12"/>
              </c:numCache>
            </c:numRef>
          </c:val>
          <c:extLst>
            <c:ext xmlns:c16="http://schemas.microsoft.com/office/drawing/2014/chart" uri="{C3380CC4-5D6E-409C-BE32-E72D297353CC}">
              <c16:uniqueId val="{00000000-A272-44C9-B34F-ABB57BFEBFB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633432016"/>
        <c:axId val="633436608"/>
      </c:barChart>
      <c:catAx>
        <c:axId val="633432016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ln>
                  <a:solidFill>
                    <a:schemeClr val="tx1"/>
                  </a:solidFill>
                </a:ln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633436608"/>
        <c:crosses val="autoZero"/>
        <c:auto val="1"/>
        <c:lblAlgn val="ctr"/>
        <c:lblOffset val="100"/>
        <c:noMultiLvlLbl val="0"/>
      </c:catAx>
      <c:valAx>
        <c:axId val="633436608"/>
        <c:scaling>
          <c:orientation val="minMax"/>
        </c:scaling>
        <c:delete val="1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crossAx val="6334320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tx1"/>
          </a:solidFill>
        </a:defRPr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e-IL">
                <a:solidFill>
                  <a:sysClr val="windowText" lastClr="000000"/>
                </a:solidFill>
              </a:rPr>
              <a:t>קניות שוטף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2018</c:v>
          </c:tx>
          <c:spPr>
            <a:solidFill>
              <a:srgbClr val="FFFF00"/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'הצרכן החסכן'!$M$12:$X$12</c:f>
              <c:numCache>
                <c:formatCode>0</c:formatCode>
                <c:ptCount val="12"/>
              </c:numCache>
            </c:numRef>
          </c:val>
          <c:extLst>
            <c:ext xmlns:c16="http://schemas.microsoft.com/office/drawing/2014/chart" uri="{C3380CC4-5D6E-409C-BE32-E72D297353CC}">
              <c16:uniqueId val="{00000000-2A27-4336-8D31-30A4741A001A}"/>
            </c:ext>
          </c:extLst>
        </c:ser>
        <c:ser>
          <c:idx val="1"/>
          <c:order val="1"/>
          <c:tx>
            <c:v>2019</c:v>
          </c:tx>
          <c:spPr>
            <a:solidFill>
              <a:srgbClr val="92D050"/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'הצרכן החסכן'!$M$11:$T$11</c:f>
              <c:numCache>
                <c:formatCode>0</c:formatCode>
                <c:ptCount val="8"/>
              </c:numCache>
            </c:numRef>
          </c:val>
          <c:extLst>
            <c:ext xmlns:c16="http://schemas.microsoft.com/office/drawing/2014/chart" uri="{C3380CC4-5D6E-409C-BE32-E72D297353CC}">
              <c16:uniqueId val="{00000001-2A27-4336-8D31-30A4741A001A}"/>
            </c:ext>
          </c:extLst>
        </c:ser>
        <c:ser>
          <c:idx val="2"/>
          <c:order val="2"/>
          <c:tx>
            <c:v>2020</c:v>
          </c:tx>
          <c:spPr>
            <a:solidFill>
              <a:srgbClr val="00B0F0"/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'הצרכן החסכן'!$M$10:$X$10</c:f>
              <c:numCache>
                <c:formatCode>0</c:formatCode>
                <c:ptCount val="12"/>
              </c:numCache>
            </c:numRef>
          </c:val>
          <c:extLst>
            <c:ext xmlns:c16="http://schemas.microsoft.com/office/drawing/2014/chart" uri="{C3380CC4-5D6E-409C-BE32-E72D297353CC}">
              <c16:uniqueId val="{00000001-6BE4-454C-967F-FF741CDF4A9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32608728"/>
        <c:axId val="432609384"/>
      </c:barChart>
      <c:catAx>
        <c:axId val="432608728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432609384"/>
        <c:crosses val="autoZero"/>
        <c:auto val="1"/>
        <c:lblAlgn val="ctr"/>
        <c:lblOffset val="100"/>
        <c:noMultiLvlLbl val="0"/>
      </c:catAx>
      <c:valAx>
        <c:axId val="432609384"/>
        <c:scaling>
          <c:orientation val="minMax"/>
        </c:scaling>
        <c:delete val="1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crossAx val="4326087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he-IL">
                <a:solidFill>
                  <a:schemeClr val="tx1"/>
                </a:solidFill>
              </a:rPr>
              <a:t>חשבונות</a:t>
            </a:r>
            <a:r>
              <a:rPr lang="he-IL" baseline="0">
                <a:solidFill>
                  <a:schemeClr val="tx1"/>
                </a:solidFill>
              </a:rPr>
              <a:t> (ארנונה, חשמל, מים, גז)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2018</c:v>
          </c:tx>
          <c:spPr>
            <a:solidFill>
              <a:srgbClr val="FFFF00"/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'הצרכן החסכן'!$M$16:$X$16</c:f>
              <c:numCache>
                <c:formatCode>0</c:formatCode>
                <c:ptCount val="12"/>
              </c:numCache>
            </c:numRef>
          </c:val>
          <c:extLst>
            <c:ext xmlns:c16="http://schemas.microsoft.com/office/drawing/2014/chart" uri="{C3380CC4-5D6E-409C-BE32-E72D297353CC}">
              <c16:uniqueId val="{00000000-6D02-4911-82E6-E5CFAF74BEAF}"/>
            </c:ext>
          </c:extLst>
        </c:ser>
        <c:ser>
          <c:idx val="1"/>
          <c:order val="1"/>
          <c:tx>
            <c:v>2019</c:v>
          </c:tx>
          <c:spPr>
            <a:solidFill>
              <a:srgbClr val="92D050"/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'הצרכן החסכן'!$M$15:$X$15</c:f>
              <c:numCache>
                <c:formatCode>0</c:formatCode>
                <c:ptCount val="12"/>
              </c:numCache>
            </c:numRef>
          </c:val>
          <c:extLst>
            <c:ext xmlns:c16="http://schemas.microsoft.com/office/drawing/2014/chart" uri="{C3380CC4-5D6E-409C-BE32-E72D297353CC}">
              <c16:uniqueId val="{00000001-6D02-4911-82E6-E5CFAF74BEAF}"/>
            </c:ext>
          </c:extLst>
        </c:ser>
        <c:ser>
          <c:idx val="2"/>
          <c:order val="2"/>
          <c:tx>
            <c:v>2020</c:v>
          </c:tx>
          <c:spPr>
            <a:solidFill>
              <a:srgbClr val="00B0F0"/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'הצרכן החסכן'!$M$14:$X$14</c:f>
              <c:numCache>
                <c:formatCode>0</c:formatCode>
                <c:ptCount val="12"/>
              </c:numCache>
            </c:numRef>
          </c:val>
          <c:extLst>
            <c:ext xmlns:c16="http://schemas.microsoft.com/office/drawing/2014/chart" uri="{C3380CC4-5D6E-409C-BE32-E72D297353CC}">
              <c16:uniqueId val="{00000001-C5F3-4A68-B086-E8936E79067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628468704"/>
        <c:axId val="628469032"/>
      </c:barChart>
      <c:catAx>
        <c:axId val="628468704"/>
        <c:scaling>
          <c:orientation val="maxMin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628469032"/>
        <c:crosses val="autoZero"/>
        <c:auto val="1"/>
        <c:lblAlgn val="ctr"/>
        <c:lblOffset val="100"/>
        <c:noMultiLvlLbl val="0"/>
      </c:catAx>
      <c:valAx>
        <c:axId val="628469032"/>
        <c:scaling>
          <c:orientation val="minMax"/>
        </c:scaling>
        <c:delete val="1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crossAx val="6284687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e-IL"/>
              <a:t>סה"כ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>
        <c:manualLayout>
          <c:layoutTarget val="inner"/>
          <c:xMode val="edge"/>
          <c:yMode val="edge"/>
          <c:x val="1.6963528413910092E-2"/>
          <c:y val="9.5914810924093638E-2"/>
          <c:w val="0.92388611728877412"/>
          <c:h val="0.85245972592514063"/>
        </c:manualLayout>
      </c:layout>
      <c:barChart>
        <c:barDir val="col"/>
        <c:grouping val="clustered"/>
        <c:varyColors val="0"/>
        <c:ser>
          <c:idx val="0"/>
          <c:order val="0"/>
          <c:tx>
            <c:v>2018</c:v>
          </c:tx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'הצרכן החסכן'!$M$20:$X$20</c:f>
              <c:numCache>
                <c:formatCode>0</c:formatCode>
                <c:ptCount val="12"/>
              </c:numCache>
            </c:numRef>
          </c:val>
          <c:extLst>
            <c:ext xmlns:c16="http://schemas.microsoft.com/office/drawing/2014/chart" uri="{C3380CC4-5D6E-409C-BE32-E72D297353CC}">
              <c16:uniqueId val="{00000000-DC33-474A-A7F3-CF36B8BDA1EF}"/>
            </c:ext>
          </c:extLst>
        </c:ser>
        <c:ser>
          <c:idx val="1"/>
          <c:order val="1"/>
          <c:tx>
            <c:v>2019</c:v>
          </c:tx>
          <c:spPr>
            <a:solidFill>
              <a:srgbClr val="92D05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'הצרכן החסכן'!$M$19:$X$19</c:f>
              <c:numCache>
                <c:formatCode>0</c:formatCode>
                <c:ptCount val="12"/>
              </c:numCache>
            </c:numRef>
          </c:val>
          <c:extLst>
            <c:ext xmlns:c16="http://schemas.microsoft.com/office/drawing/2014/chart" uri="{C3380CC4-5D6E-409C-BE32-E72D297353CC}">
              <c16:uniqueId val="{00000003-DC33-474A-A7F3-CF36B8BDA1EF}"/>
            </c:ext>
          </c:extLst>
        </c:ser>
        <c:ser>
          <c:idx val="2"/>
          <c:order val="2"/>
          <c:tx>
            <c:v>2020</c:v>
          </c:tx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'הצרכן החסכן'!$M$18:$X$18</c:f>
              <c:numCache>
                <c:formatCode>0</c:formatCode>
                <c:ptCount val="12"/>
              </c:numCache>
            </c:numRef>
          </c:val>
          <c:extLst>
            <c:ext xmlns:c16="http://schemas.microsoft.com/office/drawing/2014/chart" uri="{C3380CC4-5D6E-409C-BE32-E72D297353CC}">
              <c16:uniqueId val="{00000004-DC33-474A-A7F3-CF36B8BDA1E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42512216"/>
        <c:axId val="442512544"/>
      </c:barChart>
      <c:catAx>
        <c:axId val="442512216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442512544"/>
        <c:crosses val="autoZero"/>
        <c:auto val="1"/>
        <c:lblAlgn val="ctr"/>
        <c:lblOffset val="100"/>
        <c:noMultiLvlLbl val="0"/>
      </c:catAx>
      <c:valAx>
        <c:axId val="442512544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4425122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6586985391766269"/>
          <c:y val="0.32686084142394822"/>
          <c:w val="0.51527224435590968"/>
          <c:h val="0.62783171521035597"/>
        </c:manualLayout>
      </c:layout>
      <c:pieChart>
        <c:varyColors val="1"/>
        <c:ser>
          <c:idx val="0"/>
          <c:order val="0"/>
          <c:explosion val="10"/>
          <c:dPt>
            <c:idx val="0"/>
            <c:bubble3D val="0"/>
            <c:explosion val="33"/>
            <c:spPr>
              <a:gradFill rotWithShape="1">
                <a:gsLst>
                  <a:gs pos="0">
                    <a:schemeClr val="accent4">
                      <a:shade val="45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hade val="45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shade val="45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DD42-4A96-8D13-930F6BE31C9A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4">
                      <a:shade val="61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hade val="61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shade val="61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61A-47E5-8268-BBB5E3670C1F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hade val="76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shade val="76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761A-47E5-8268-BBB5E3670C1F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hade val="92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hade val="92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shade val="92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761A-47E5-8268-BBB5E3670C1F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4">
                      <a:tint val="93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tint val="93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tint val="93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761A-47E5-8268-BBB5E3670C1F}"/>
              </c:ext>
            </c:extLst>
          </c:dPt>
          <c:dPt>
            <c:idx val="5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tint val="77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tint val="77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761A-47E5-8268-BBB5E3670C1F}"/>
              </c:ext>
            </c:extLst>
          </c:dPt>
          <c:dPt>
            <c:idx val="6"/>
            <c:bubble3D val="0"/>
            <c:spPr>
              <a:gradFill rotWithShape="1">
                <a:gsLst>
                  <a:gs pos="0">
                    <a:schemeClr val="accent4">
                      <a:tint val="62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tint val="62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tint val="62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761A-47E5-8268-BBB5E3670C1F}"/>
              </c:ext>
            </c:extLst>
          </c:dPt>
          <c:dPt>
            <c:idx val="7"/>
            <c:bubble3D val="0"/>
            <c:spPr>
              <a:gradFill rotWithShape="1">
                <a:gsLst>
                  <a:gs pos="0">
                    <a:schemeClr val="accent4">
                      <a:tint val="46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tint val="46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tint val="46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DD42-4A96-8D13-930F6BE31C9A}"/>
              </c:ext>
            </c:extLst>
          </c:dPt>
          <c:val>
            <c:numRef>
              <c:f>גיליון2!$P$2:$W$2</c:f>
              <c:numCache>
                <c:formatCode>General</c:formatCode>
                <c:ptCount val="8"/>
                <c:pt idx="0">
                  <c:v>900</c:v>
                </c:pt>
                <c:pt idx="1">
                  <c:v>2000</c:v>
                </c:pt>
                <c:pt idx="2">
                  <c:v>1900</c:v>
                </c:pt>
                <c:pt idx="3">
                  <c:v>1000</c:v>
                </c:pt>
                <c:pt idx="4">
                  <c:v>1700</c:v>
                </c:pt>
                <c:pt idx="5">
                  <c:v>900</c:v>
                </c:pt>
                <c:pt idx="6">
                  <c:v>1700</c:v>
                </c:pt>
                <c:pt idx="7">
                  <c:v>2400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D42-4A96-8D13-930F6BE31C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347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outerShdw blurRad="50800" dist="50800" algn="ctr" rotWithShape="0">
        <a:srgbClr val="000000">
          <a:alpha val="43137"/>
        </a:srgbClr>
      </a:outerShdw>
    </a:effectLst>
  </c:spPr>
  <c:txPr>
    <a:bodyPr/>
    <a:lstStyle/>
    <a:p>
      <a:pPr>
        <a:defRPr>
          <a:effectLst>
            <a:outerShdw blurRad="50800" dist="50800" dir="5400000" algn="ctr" rotWithShape="0">
              <a:srgbClr val="000000"/>
            </a:outerShdw>
          </a:effectLst>
        </a:defRPr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44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38100</xdr:colOff>
      <xdr:row>45</xdr:row>
      <xdr:rowOff>47626</xdr:rowOff>
    </xdr:from>
    <xdr:to>
      <xdr:col>24</xdr:col>
      <xdr:colOff>408215</xdr:colOff>
      <xdr:row>71</xdr:row>
      <xdr:rowOff>69396</xdr:rowOff>
    </xdr:to>
    <xdr:graphicFrame macro="">
      <xdr:nvGraphicFramePr>
        <xdr:cNvPr id="2" name="תרשים 1">
          <a:extLst>
            <a:ext uri="{FF2B5EF4-FFF2-40B4-BE49-F238E27FC236}">
              <a16:creationId xmlns:a16="http://schemas.microsoft.com/office/drawing/2014/main" id="{6DAD6CFF-27CD-4689-9532-74510B79BFB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68036</xdr:colOff>
      <xdr:row>0</xdr:row>
      <xdr:rowOff>123825</xdr:rowOff>
    </xdr:from>
    <xdr:to>
      <xdr:col>10</xdr:col>
      <xdr:colOff>514350</xdr:colOff>
      <xdr:row>19</xdr:row>
      <xdr:rowOff>85725</xdr:rowOff>
    </xdr:to>
    <xdr:graphicFrame macro="">
      <xdr:nvGraphicFramePr>
        <xdr:cNvPr id="3" name="תרשים 2">
          <a:extLst>
            <a:ext uri="{FF2B5EF4-FFF2-40B4-BE49-F238E27FC236}">
              <a16:creationId xmlns:a16="http://schemas.microsoft.com/office/drawing/2014/main" id="{25B26101-3CA8-42B3-B04B-8DBDD0AD8EC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19051</xdr:colOff>
      <xdr:row>20</xdr:row>
      <xdr:rowOff>57149</xdr:rowOff>
    </xdr:from>
    <xdr:to>
      <xdr:col>10</xdr:col>
      <xdr:colOff>514350</xdr:colOff>
      <xdr:row>37</xdr:row>
      <xdr:rowOff>39459</xdr:rowOff>
    </xdr:to>
    <xdr:graphicFrame macro="">
      <xdr:nvGraphicFramePr>
        <xdr:cNvPr id="8" name="תרשים 7">
          <a:extLst>
            <a:ext uri="{FF2B5EF4-FFF2-40B4-BE49-F238E27FC236}">
              <a16:creationId xmlns:a16="http://schemas.microsoft.com/office/drawing/2014/main" id="{ADC3E2FE-BBDB-4A12-8E3A-9EDEB270973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47625</xdr:colOff>
      <xdr:row>21</xdr:row>
      <xdr:rowOff>133350</xdr:rowOff>
    </xdr:from>
    <xdr:to>
      <xdr:col>24</xdr:col>
      <xdr:colOff>304800</xdr:colOff>
      <xdr:row>43</xdr:row>
      <xdr:rowOff>133350</xdr:rowOff>
    </xdr:to>
    <xdr:graphicFrame macro="">
      <xdr:nvGraphicFramePr>
        <xdr:cNvPr id="10" name="תרשים 9">
          <a:extLst>
            <a:ext uri="{FF2B5EF4-FFF2-40B4-BE49-F238E27FC236}">
              <a16:creationId xmlns:a16="http://schemas.microsoft.com/office/drawing/2014/main" id="{E833D731-5FE5-46AC-8BFD-FBAE5D6A485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38</xdr:row>
      <xdr:rowOff>27215</xdr:rowOff>
    </xdr:from>
    <xdr:to>
      <xdr:col>10</xdr:col>
      <xdr:colOff>676275</xdr:colOff>
      <xdr:row>57</xdr:row>
      <xdr:rowOff>161925</xdr:rowOff>
    </xdr:to>
    <xdr:graphicFrame macro="">
      <xdr:nvGraphicFramePr>
        <xdr:cNvPr id="4" name="תרשים 3">
          <a:extLst>
            <a:ext uri="{FF2B5EF4-FFF2-40B4-BE49-F238E27FC236}">
              <a16:creationId xmlns:a16="http://schemas.microsoft.com/office/drawing/2014/main" id="{F5999052-F163-48B6-9D3D-0B9D40E35DB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589085</xdr:colOff>
      <xdr:row>1</xdr:row>
      <xdr:rowOff>94518</xdr:rowOff>
    </xdr:from>
    <xdr:to>
      <xdr:col>13</xdr:col>
      <xdr:colOff>570035</xdr:colOff>
      <xdr:row>23</xdr:row>
      <xdr:rowOff>37368</xdr:rowOff>
    </xdr:to>
    <xdr:graphicFrame macro="">
      <xdr:nvGraphicFramePr>
        <xdr:cNvPr id="2" name="תרשים 1">
          <a:extLst>
            <a:ext uri="{FF2B5EF4-FFF2-40B4-BE49-F238E27FC236}">
              <a16:creationId xmlns:a16="http://schemas.microsoft.com/office/drawing/2014/main" id="{8157F46D-D956-45B8-A6C5-0A428A08F45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&#1497;&#1506;&#1497;&#1500;%20&#1500;&#1493;&#1490;&#1493;.mp4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גיליון1"/>
  <dimension ref="B2"/>
  <sheetViews>
    <sheetView rightToLeft="1" workbookViewId="0">
      <selection activeCell="B2" sqref="B2"/>
    </sheetView>
  </sheetViews>
  <sheetFormatPr defaultRowHeight="14.25" x14ac:dyDescent="0.2"/>
  <sheetData>
    <row r="2" spans="2:2" x14ac:dyDescent="0.2">
      <c r="B2" s="96" t="s">
        <v>32</v>
      </c>
    </row>
  </sheetData>
  <hyperlinks>
    <hyperlink ref="B2" r:id="rId1" xr:uid="{C2C77547-2181-4E97-A32D-05C3547AA99D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9C597-7D56-4610-8D5F-54B1CCDBF70C}">
  <sheetPr>
    <tabColor rgb="FF00B0F0"/>
  </sheetPr>
  <dimension ref="A1:O32"/>
  <sheetViews>
    <sheetView rightToLeft="1" workbookViewId="0">
      <selection activeCell="G32" sqref="G32"/>
    </sheetView>
  </sheetViews>
  <sheetFormatPr defaultRowHeight="14.25" x14ac:dyDescent="0.2"/>
  <cols>
    <col min="1" max="1" width="9" customWidth="1"/>
    <col min="2" max="2" width="6.875" style="56" customWidth="1"/>
    <col min="3" max="3" width="22.25" style="3" customWidth="1"/>
    <col min="4" max="4" width="9" style="7"/>
    <col min="5" max="5" width="6.75" style="33" customWidth="1"/>
    <col min="6" max="6" width="21.75" style="3" customWidth="1"/>
    <col min="7" max="7" width="9" style="8"/>
    <col min="8" max="8" width="9" customWidth="1"/>
    <col min="9" max="9" width="8.125" customWidth="1"/>
    <col min="10" max="10" width="9.5" customWidth="1"/>
    <col min="11" max="11" width="4.125" style="89" customWidth="1"/>
    <col min="12" max="12" width="16.25" customWidth="1"/>
    <col min="13" max="13" width="6.625" customWidth="1"/>
  </cols>
  <sheetData>
    <row r="1" spans="1:15" x14ac:dyDescent="0.2">
      <c r="A1" t="s">
        <v>11</v>
      </c>
    </row>
    <row r="2" spans="1:15" ht="15" x14ac:dyDescent="0.25">
      <c r="K2" s="16"/>
      <c r="L2" s="88" t="s">
        <v>12</v>
      </c>
      <c r="M2" s="17">
        <f>D30</f>
        <v>0</v>
      </c>
      <c r="O2" s="11" t="s">
        <v>10</v>
      </c>
    </row>
    <row r="3" spans="1:15" ht="15" x14ac:dyDescent="0.25">
      <c r="B3" s="100" t="s">
        <v>0</v>
      </c>
      <c r="C3" s="100"/>
      <c r="D3" s="100"/>
      <c r="E3" s="101" t="s">
        <v>1</v>
      </c>
      <c r="F3" s="101"/>
      <c r="G3" s="101"/>
      <c r="K3" s="92"/>
      <c r="L3" s="94"/>
      <c r="M3" s="18"/>
      <c r="O3" s="12"/>
    </row>
    <row r="4" spans="1:15" ht="15" x14ac:dyDescent="0.25">
      <c r="B4" s="57" t="s">
        <v>4</v>
      </c>
      <c r="C4" s="1" t="s">
        <v>2</v>
      </c>
      <c r="D4" s="5" t="s">
        <v>3</v>
      </c>
      <c r="E4" s="64" t="s">
        <v>4</v>
      </c>
      <c r="F4" s="2" t="s">
        <v>2</v>
      </c>
      <c r="G4" s="6" t="s">
        <v>3</v>
      </c>
      <c r="K4" s="92"/>
      <c r="L4" s="94"/>
      <c r="M4" s="18"/>
      <c r="O4" s="12"/>
    </row>
    <row r="5" spans="1:15" x14ac:dyDescent="0.2">
      <c r="A5" s="25"/>
      <c r="B5" s="58"/>
      <c r="C5" s="28"/>
      <c r="D5" s="27"/>
      <c r="E5" s="69"/>
      <c r="F5" s="70"/>
      <c r="G5" s="71"/>
      <c r="K5" s="92"/>
      <c r="L5" s="94"/>
      <c r="M5" s="18"/>
      <c r="O5" s="12"/>
    </row>
    <row r="6" spans="1:15" x14ac:dyDescent="0.2">
      <c r="A6" s="25"/>
      <c r="B6" s="58"/>
      <c r="C6" s="29"/>
      <c r="D6" s="30"/>
      <c r="K6" s="92"/>
      <c r="L6" s="94"/>
      <c r="M6" s="18"/>
      <c r="O6" s="12"/>
    </row>
    <row r="7" spans="1:15" x14ac:dyDescent="0.2">
      <c r="A7" s="25"/>
      <c r="B7" s="58"/>
      <c r="C7" s="29"/>
      <c r="D7" s="30"/>
      <c r="K7" s="92"/>
      <c r="L7" s="94"/>
      <c r="M7" s="18"/>
      <c r="O7" s="12"/>
    </row>
    <row r="8" spans="1:15" x14ac:dyDescent="0.2">
      <c r="A8" s="25"/>
      <c r="B8" s="58"/>
      <c r="C8" s="29"/>
      <c r="D8" s="30"/>
      <c r="K8" s="92"/>
      <c r="L8" s="94"/>
      <c r="M8" s="18"/>
      <c r="O8" s="12"/>
    </row>
    <row r="9" spans="1:15" ht="15" x14ac:dyDescent="0.25">
      <c r="B9" s="26"/>
      <c r="C9" s="63"/>
      <c r="D9" s="30"/>
      <c r="K9" s="93"/>
      <c r="L9" s="95" t="s">
        <v>13</v>
      </c>
      <c r="M9" s="19">
        <f>M2-SUM(M3:M8)</f>
        <v>0</v>
      </c>
      <c r="O9" s="13">
        <f>SUM(O3:O8)</f>
        <v>0</v>
      </c>
    </row>
    <row r="10" spans="1:15" x14ac:dyDescent="0.2">
      <c r="A10" s="25"/>
      <c r="B10" s="58"/>
      <c r="C10" s="29"/>
      <c r="D10" s="30"/>
    </row>
    <row r="11" spans="1:15" x14ac:dyDescent="0.2">
      <c r="A11" s="25"/>
      <c r="B11" s="97"/>
      <c r="C11" s="29"/>
      <c r="D11" s="31"/>
      <c r="J11" s="22"/>
      <c r="K11" s="102" t="s">
        <v>16</v>
      </c>
      <c r="L11" s="102"/>
      <c r="M11" s="102"/>
    </row>
    <row r="12" spans="1:15" x14ac:dyDescent="0.2">
      <c r="B12" s="58"/>
      <c r="C12" s="32"/>
      <c r="D12" s="30"/>
    </row>
    <row r="13" spans="1:15" x14ac:dyDescent="0.2">
      <c r="B13" s="98"/>
      <c r="C13" s="29"/>
      <c r="D13" s="31"/>
    </row>
    <row r="23" spans="2:15" x14ac:dyDescent="0.2">
      <c r="B23" s="59"/>
      <c r="C23" s="23"/>
      <c r="D23" s="24"/>
      <c r="H23" s="34"/>
    </row>
    <row r="26" spans="2:15" x14ac:dyDescent="0.2">
      <c r="H26" s="38"/>
    </row>
    <row r="27" spans="2:15" x14ac:dyDescent="0.2">
      <c r="E27" s="65"/>
      <c r="F27" s="42"/>
      <c r="G27" s="40"/>
    </row>
    <row r="28" spans="2:15" x14ac:dyDescent="0.2">
      <c r="E28" s="65"/>
      <c r="F28" s="42"/>
      <c r="G28" s="40"/>
    </row>
    <row r="29" spans="2:15" x14ac:dyDescent="0.2">
      <c r="E29" s="66"/>
      <c r="F29" s="42"/>
      <c r="G29" s="39"/>
      <c r="H29" s="38"/>
    </row>
    <row r="30" spans="2:15" s="15" customFormat="1" ht="15" thickBot="1" x14ac:dyDescent="0.25">
      <c r="B30" s="60" t="s">
        <v>18</v>
      </c>
      <c r="C30" s="35" t="s">
        <v>8</v>
      </c>
      <c r="D30" s="36">
        <f>(G31-G32)*0.1</f>
        <v>0</v>
      </c>
      <c r="E30" s="67"/>
      <c r="F30" s="43"/>
      <c r="G30" s="55"/>
      <c r="H30" s="41"/>
      <c r="K30" s="90"/>
      <c r="O30" s="37"/>
    </row>
    <row r="31" spans="2:15" s="9" customFormat="1" ht="15" x14ac:dyDescent="0.25">
      <c r="B31" s="61" t="s">
        <v>18</v>
      </c>
      <c r="C31" s="4" t="s">
        <v>0</v>
      </c>
      <c r="D31" s="5">
        <f>SUM(D5:D30)</f>
        <v>0</v>
      </c>
      <c r="E31" s="68"/>
      <c r="F31" s="4" t="s">
        <v>1</v>
      </c>
      <c r="G31" s="6">
        <f>SUM(G5:G30)</f>
        <v>0</v>
      </c>
      <c r="H31" s="10" t="s">
        <v>9</v>
      </c>
      <c r="I31" s="10">
        <f>G31-D31</f>
        <v>0</v>
      </c>
      <c r="K31" s="91"/>
    </row>
    <row r="32" spans="2:15" x14ac:dyDescent="0.2">
      <c r="E32" s="73"/>
      <c r="F32" s="72" t="s">
        <v>29</v>
      </c>
      <c r="G32" s="74"/>
    </row>
  </sheetData>
  <mergeCells count="3">
    <mergeCell ref="B3:D3"/>
    <mergeCell ref="E3:G3"/>
    <mergeCell ref="K11:M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BA077-986C-40C5-9058-2E53ABFFA55E}">
  <sheetPr>
    <tabColor rgb="FF00B0F0"/>
  </sheetPr>
  <dimension ref="A1:O32"/>
  <sheetViews>
    <sheetView rightToLeft="1" tabSelected="1" workbookViewId="0">
      <selection activeCell="C14" sqref="C14"/>
    </sheetView>
  </sheetViews>
  <sheetFormatPr defaultRowHeight="14.25" x14ac:dyDescent="0.2"/>
  <cols>
    <col min="1" max="1" width="9" customWidth="1"/>
    <col min="2" max="2" width="6.875" style="56" customWidth="1"/>
    <col min="3" max="3" width="22.25" style="3" customWidth="1"/>
    <col min="4" max="4" width="9" style="7"/>
    <col min="5" max="5" width="6.75" style="33" customWidth="1"/>
    <col min="6" max="6" width="21.75" style="3" customWidth="1"/>
    <col min="7" max="7" width="9" style="8"/>
    <col min="8" max="8" width="9" customWidth="1"/>
    <col min="9" max="9" width="8.125" customWidth="1"/>
    <col min="10" max="10" width="9.5" customWidth="1"/>
    <col min="11" max="11" width="4.125" style="89" customWidth="1"/>
    <col min="12" max="12" width="16.25" customWidth="1"/>
    <col min="13" max="13" width="6.625" customWidth="1"/>
  </cols>
  <sheetData>
    <row r="1" spans="1:15" x14ac:dyDescent="0.2">
      <c r="A1" t="s">
        <v>11</v>
      </c>
    </row>
    <row r="2" spans="1:15" ht="15" x14ac:dyDescent="0.25">
      <c r="K2" s="16"/>
      <c r="L2" s="88" t="s">
        <v>12</v>
      </c>
      <c r="M2" s="17">
        <f>D30</f>
        <v>0</v>
      </c>
      <c r="O2" s="11" t="s">
        <v>10</v>
      </c>
    </row>
    <row r="3" spans="1:15" ht="15" x14ac:dyDescent="0.25">
      <c r="B3" s="100" t="s">
        <v>0</v>
      </c>
      <c r="C3" s="100"/>
      <c r="D3" s="100"/>
      <c r="E3" s="101" t="s">
        <v>1</v>
      </c>
      <c r="F3" s="101"/>
      <c r="G3" s="101"/>
      <c r="K3" s="92"/>
      <c r="L3" s="94"/>
      <c r="M3" s="18"/>
      <c r="O3" s="12"/>
    </row>
    <row r="4" spans="1:15" ht="15" x14ac:dyDescent="0.25">
      <c r="B4" s="57" t="s">
        <v>4</v>
      </c>
      <c r="C4" s="1" t="s">
        <v>2</v>
      </c>
      <c r="D4" s="5" t="s">
        <v>3</v>
      </c>
      <c r="E4" s="64" t="s">
        <v>4</v>
      </c>
      <c r="F4" s="2" t="s">
        <v>2</v>
      </c>
      <c r="G4" s="6" t="s">
        <v>3</v>
      </c>
      <c r="K4" s="92"/>
      <c r="L4" s="94"/>
      <c r="M4" s="18"/>
      <c r="O4" s="12"/>
    </row>
    <row r="5" spans="1:15" x14ac:dyDescent="0.2">
      <c r="A5" s="25"/>
      <c r="B5" s="99" t="s">
        <v>46</v>
      </c>
      <c r="C5" s="28" t="s">
        <v>41</v>
      </c>
      <c r="D5" s="27" t="s">
        <v>42</v>
      </c>
      <c r="E5" s="69"/>
      <c r="F5" s="70"/>
      <c r="G5" s="71"/>
      <c r="K5" s="92"/>
      <c r="L5" s="94"/>
      <c r="M5" s="18"/>
      <c r="O5" s="12"/>
    </row>
    <row r="6" spans="1:15" x14ac:dyDescent="0.2">
      <c r="A6" s="25"/>
      <c r="B6" s="58"/>
      <c r="C6" s="29"/>
      <c r="D6" s="30"/>
      <c r="K6" s="92"/>
      <c r="L6" s="94"/>
      <c r="M6" s="18"/>
      <c r="O6" s="12"/>
    </row>
    <row r="7" spans="1:15" x14ac:dyDescent="0.2">
      <c r="A7" s="25"/>
      <c r="B7" s="58"/>
      <c r="C7" s="29"/>
      <c r="D7" s="30"/>
      <c r="K7" s="92"/>
      <c r="L7" s="94"/>
      <c r="M7" s="18"/>
      <c r="O7" s="12"/>
    </row>
    <row r="8" spans="1:15" x14ac:dyDescent="0.2">
      <c r="A8" s="25"/>
      <c r="B8" s="58"/>
      <c r="C8" s="29"/>
      <c r="D8" s="30"/>
      <c r="K8" s="92"/>
      <c r="L8" s="94"/>
      <c r="M8" s="18"/>
      <c r="O8" s="12"/>
    </row>
    <row r="9" spans="1:15" ht="15" x14ac:dyDescent="0.25">
      <c r="B9" s="26"/>
      <c r="C9" s="63"/>
      <c r="D9" s="30"/>
      <c r="K9" s="93"/>
      <c r="L9" s="95" t="s">
        <v>13</v>
      </c>
      <c r="M9" s="19">
        <f>M2-SUM(M3:M8)</f>
        <v>0</v>
      </c>
      <c r="O9" s="13">
        <f>SUM(O3:O8)</f>
        <v>0</v>
      </c>
    </row>
    <row r="10" spans="1:15" x14ac:dyDescent="0.2">
      <c r="A10" s="25"/>
      <c r="B10" s="58"/>
      <c r="C10" s="29"/>
      <c r="D10" s="30"/>
    </row>
    <row r="11" spans="1:15" x14ac:dyDescent="0.2">
      <c r="A11" s="25"/>
      <c r="B11" s="97"/>
      <c r="C11" s="29"/>
      <c r="D11" s="31"/>
      <c r="J11" s="22"/>
      <c r="K11" s="102" t="s">
        <v>16</v>
      </c>
      <c r="L11" s="102"/>
      <c r="M11" s="102"/>
    </row>
    <row r="12" spans="1:15" x14ac:dyDescent="0.2">
      <c r="B12" s="58"/>
      <c r="C12" s="32"/>
      <c r="D12" s="30"/>
    </row>
    <row r="13" spans="1:15" x14ac:dyDescent="0.2">
      <c r="B13" s="98"/>
      <c r="C13" s="29"/>
      <c r="D13" s="31"/>
    </row>
    <row r="14" spans="1:15" x14ac:dyDescent="0.2">
      <c r="C14" s="3" t="s">
        <v>43</v>
      </c>
    </row>
    <row r="23" spans="2:15" x14ac:dyDescent="0.2">
      <c r="B23" s="59"/>
      <c r="C23" s="23"/>
      <c r="D23" s="24"/>
      <c r="H23" s="34"/>
    </row>
    <row r="26" spans="2:15" x14ac:dyDescent="0.2">
      <c r="H26" s="38"/>
    </row>
    <row r="27" spans="2:15" x14ac:dyDescent="0.2">
      <c r="E27" s="65"/>
      <c r="F27" s="42"/>
      <c r="G27" s="40"/>
    </row>
    <row r="28" spans="2:15" x14ac:dyDescent="0.2">
      <c r="E28" s="65"/>
      <c r="F28" s="42"/>
      <c r="G28" s="40"/>
    </row>
    <row r="29" spans="2:15" x14ac:dyDescent="0.2">
      <c r="E29" s="66"/>
      <c r="F29" s="42"/>
      <c r="G29" s="39"/>
      <c r="H29" s="38"/>
    </row>
    <row r="30" spans="2:15" s="15" customFormat="1" ht="15" thickBot="1" x14ac:dyDescent="0.25">
      <c r="B30" s="60" t="s">
        <v>18</v>
      </c>
      <c r="C30" s="35" t="s">
        <v>8</v>
      </c>
      <c r="D30" s="36">
        <f>(G31-G32)*0.1</f>
        <v>0</v>
      </c>
      <c r="E30" s="67"/>
      <c r="F30" s="43"/>
      <c r="G30" s="55"/>
      <c r="H30" s="41"/>
      <c r="K30" s="90"/>
      <c r="O30" s="37"/>
    </row>
    <row r="31" spans="2:15" s="9" customFormat="1" ht="15" x14ac:dyDescent="0.25">
      <c r="B31" s="61" t="s">
        <v>18</v>
      </c>
      <c r="C31" s="4" t="s">
        <v>0</v>
      </c>
      <c r="D31" s="5">
        <f>SUM(D5:D30)</f>
        <v>0</v>
      </c>
      <c r="E31" s="68"/>
      <c r="F31" s="4" t="s">
        <v>1</v>
      </c>
      <c r="G31" s="6">
        <f>SUM(G5:G30)</f>
        <v>0</v>
      </c>
      <c r="H31" s="10" t="s">
        <v>9</v>
      </c>
      <c r="I31" s="10">
        <f>G31-D31</f>
        <v>0</v>
      </c>
      <c r="K31" s="91"/>
    </row>
    <row r="32" spans="2:15" x14ac:dyDescent="0.2">
      <c r="E32" s="73"/>
      <c r="F32" s="72" t="s">
        <v>29</v>
      </c>
      <c r="G32" s="74"/>
    </row>
  </sheetData>
  <mergeCells count="3">
    <mergeCell ref="B3:D3"/>
    <mergeCell ref="E3:G3"/>
    <mergeCell ref="K11:M1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35C75-C5B4-439A-AA3C-C43891CF8376}">
  <sheetPr>
    <tabColor rgb="FF00B0F0"/>
  </sheetPr>
  <dimension ref="A1:O32"/>
  <sheetViews>
    <sheetView rightToLeft="1" workbookViewId="0">
      <selection activeCell="J12" sqref="J12"/>
    </sheetView>
  </sheetViews>
  <sheetFormatPr defaultRowHeight="14.25" x14ac:dyDescent="0.2"/>
  <cols>
    <col min="1" max="1" width="9" customWidth="1"/>
    <col min="2" max="2" width="6.875" style="56" customWidth="1"/>
    <col min="3" max="3" width="22.25" style="3" customWidth="1"/>
    <col min="4" max="4" width="9" style="7"/>
    <col min="5" max="5" width="6.75" style="33" customWidth="1"/>
    <col min="6" max="6" width="21.75" style="3" customWidth="1"/>
    <col min="7" max="7" width="9" style="8"/>
    <col min="8" max="8" width="9" customWidth="1"/>
    <col min="9" max="9" width="8.125" customWidth="1"/>
    <col min="10" max="10" width="9.5" customWidth="1"/>
    <col min="11" max="11" width="4.125" style="89" customWidth="1"/>
    <col min="12" max="12" width="16.25" customWidth="1"/>
    <col min="13" max="13" width="6.625" customWidth="1"/>
  </cols>
  <sheetData>
    <row r="1" spans="1:15" x14ac:dyDescent="0.2">
      <c r="A1" t="s">
        <v>11</v>
      </c>
    </row>
    <row r="2" spans="1:15" ht="15" x14ac:dyDescent="0.25">
      <c r="K2" s="16"/>
      <c r="L2" s="88" t="s">
        <v>12</v>
      </c>
      <c r="M2" s="17">
        <f>D30</f>
        <v>0</v>
      </c>
      <c r="O2" s="11" t="s">
        <v>10</v>
      </c>
    </row>
    <row r="3" spans="1:15" ht="15" x14ac:dyDescent="0.25">
      <c r="B3" s="100" t="s">
        <v>0</v>
      </c>
      <c r="C3" s="100"/>
      <c r="D3" s="100"/>
      <c r="E3" s="101" t="s">
        <v>1</v>
      </c>
      <c r="F3" s="101"/>
      <c r="G3" s="101"/>
      <c r="K3" s="92"/>
      <c r="L3" s="94"/>
      <c r="M3" s="18"/>
      <c r="O3" s="12"/>
    </row>
    <row r="4" spans="1:15" ht="15" x14ac:dyDescent="0.25">
      <c r="B4" s="57" t="s">
        <v>4</v>
      </c>
      <c r="C4" s="1" t="s">
        <v>2</v>
      </c>
      <c r="D4" s="5" t="s">
        <v>3</v>
      </c>
      <c r="E4" s="64" t="s">
        <v>4</v>
      </c>
      <c r="F4" s="2" t="s">
        <v>2</v>
      </c>
      <c r="G4" s="6" t="s">
        <v>3</v>
      </c>
      <c r="K4" s="92"/>
      <c r="L4" s="94"/>
      <c r="M4" s="18"/>
      <c r="O4" s="12"/>
    </row>
    <row r="5" spans="1:15" x14ac:dyDescent="0.2">
      <c r="A5" s="25"/>
      <c r="B5" s="58">
        <v>5</v>
      </c>
      <c r="C5" s="28" t="s">
        <v>34</v>
      </c>
      <c r="D5" s="27">
        <v>75</v>
      </c>
      <c r="E5" s="69">
        <v>20</v>
      </c>
      <c r="F5" s="70" t="s">
        <v>28</v>
      </c>
      <c r="G5" s="71">
        <v>152</v>
      </c>
      <c r="K5" s="92"/>
      <c r="L5" s="94"/>
      <c r="M5" s="18"/>
      <c r="O5" s="12"/>
    </row>
    <row r="6" spans="1:15" x14ac:dyDescent="0.2">
      <c r="A6" s="25"/>
      <c r="B6" s="58">
        <v>8</v>
      </c>
      <c r="C6" s="29" t="s">
        <v>33</v>
      </c>
      <c r="D6" s="30">
        <v>20</v>
      </c>
      <c r="K6" s="92"/>
      <c r="L6" s="94"/>
      <c r="M6" s="18"/>
      <c r="O6" s="12"/>
    </row>
    <row r="7" spans="1:15" x14ac:dyDescent="0.2">
      <c r="A7" s="25"/>
      <c r="B7" s="58">
        <v>10</v>
      </c>
      <c r="C7" s="29" t="s">
        <v>35</v>
      </c>
      <c r="D7" s="30">
        <v>400</v>
      </c>
      <c r="K7" s="92"/>
      <c r="L7" s="94"/>
      <c r="M7" s="18"/>
      <c r="O7" s="12"/>
    </row>
    <row r="8" spans="1:15" x14ac:dyDescent="0.2">
      <c r="A8" s="25"/>
      <c r="B8" s="58">
        <v>12</v>
      </c>
      <c r="C8" s="29" t="s">
        <v>36</v>
      </c>
      <c r="D8" s="30">
        <v>350</v>
      </c>
      <c r="K8" s="92"/>
      <c r="L8" s="94"/>
      <c r="M8" s="18"/>
      <c r="O8" s="12"/>
    </row>
    <row r="9" spans="1:15" ht="15" x14ac:dyDescent="0.25">
      <c r="B9" s="26">
        <v>15</v>
      </c>
      <c r="C9" s="63" t="s">
        <v>37</v>
      </c>
      <c r="D9" s="30">
        <v>290</v>
      </c>
      <c r="K9" s="93"/>
      <c r="L9" s="95" t="s">
        <v>13</v>
      </c>
      <c r="M9" s="19">
        <f>M2-SUM(M3:M8)</f>
        <v>0</v>
      </c>
      <c r="O9" s="13">
        <f>SUM(O3:O8)</f>
        <v>0</v>
      </c>
    </row>
    <row r="10" spans="1:15" x14ac:dyDescent="0.2">
      <c r="A10" s="25"/>
      <c r="B10" s="58">
        <v>20</v>
      </c>
      <c r="C10" s="29" t="s">
        <v>38</v>
      </c>
      <c r="D10" s="30">
        <v>210</v>
      </c>
    </row>
    <row r="11" spans="1:15" x14ac:dyDescent="0.2">
      <c r="A11" s="25"/>
      <c r="B11" s="97" t="s">
        <v>17</v>
      </c>
      <c r="C11" s="29" t="s">
        <v>15</v>
      </c>
      <c r="D11" s="31"/>
      <c r="J11" s="22"/>
      <c r="K11" s="102" t="s">
        <v>16</v>
      </c>
      <c r="L11" s="102"/>
      <c r="M11" s="102"/>
    </row>
    <row r="12" spans="1:15" x14ac:dyDescent="0.2">
      <c r="B12" s="58" t="s">
        <v>17</v>
      </c>
      <c r="C12" s="32" t="s">
        <v>6</v>
      </c>
      <c r="D12" s="30"/>
    </row>
    <row r="13" spans="1:15" x14ac:dyDescent="0.2">
      <c r="B13" s="98" t="s">
        <v>17</v>
      </c>
      <c r="C13" s="29" t="s">
        <v>5</v>
      </c>
      <c r="D13" s="31"/>
    </row>
    <row r="14" spans="1:15" x14ac:dyDescent="0.2">
      <c r="B14" s="56">
        <v>2</v>
      </c>
      <c r="C14" s="3" t="s">
        <v>44</v>
      </c>
      <c r="D14" s="7">
        <v>42.6</v>
      </c>
    </row>
    <row r="15" spans="1:15" x14ac:dyDescent="0.2">
      <c r="B15" s="56">
        <v>8</v>
      </c>
      <c r="C15" s="3" t="s">
        <v>45</v>
      </c>
      <c r="D15" s="7">
        <v>573.1</v>
      </c>
    </row>
    <row r="23" spans="2:15" x14ac:dyDescent="0.2">
      <c r="B23" s="59"/>
      <c r="C23" s="23"/>
      <c r="D23" s="24"/>
      <c r="H23" s="34"/>
    </row>
    <row r="26" spans="2:15" x14ac:dyDescent="0.2">
      <c r="H26" s="38"/>
    </row>
    <row r="27" spans="2:15" x14ac:dyDescent="0.2">
      <c r="E27" s="65"/>
      <c r="F27" s="42" t="s">
        <v>39</v>
      </c>
      <c r="G27" s="40"/>
    </row>
    <row r="28" spans="2:15" x14ac:dyDescent="0.2">
      <c r="E28" s="65"/>
      <c r="F28" s="42" t="s">
        <v>40</v>
      </c>
      <c r="G28" s="40"/>
    </row>
    <row r="29" spans="2:15" x14ac:dyDescent="0.2">
      <c r="E29" s="66"/>
      <c r="F29" s="42"/>
      <c r="G29" s="39"/>
      <c r="H29" s="38"/>
    </row>
    <row r="30" spans="2:15" s="15" customFormat="1" ht="15" thickBot="1" x14ac:dyDescent="0.25">
      <c r="B30" s="60" t="s">
        <v>18</v>
      </c>
      <c r="C30" s="35" t="s">
        <v>8</v>
      </c>
      <c r="D30" s="36">
        <f>(G31-G32)*0.1</f>
        <v>0</v>
      </c>
      <c r="E30" s="67"/>
      <c r="F30" s="43"/>
      <c r="G30" s="55"/>
      <c r="H30" s="41"/>
      <c r="K30" s="90"/>
      <c r="O30" s="37"/>
    </row>
    <row r="31" spans="2:15" s="9" customFormat="1" ht="15" x14ac:dyDescent="0.25">
      <c r="B31" s="61" t="s">
        <v>18</v>
      </c>
      <c r="C31" s="4" t="s">
        <v>0</v>
      </c>
      <c r="D31" s="5">
        <f>SUM(D5:D30)</f>
        <v>1960.6999999999998</v>
      </c>
      <c r="E31" s="68"/>
      <c r="F31" s="4" t="s">
        <v>1</v>
      </c>
      <c r="G31" s="6">
        <f>SUM(G5:G30)</f>
        <v>152</v>
      </c>
      <c r="H31" s="10" t="s">
        <v>9</v>
      </c>
      <c r="I31" s="10">
        <f>G31-D31</f>
        <v>-1808.6999999999998</v>
      </c>
      <c r="K31" s="91"/>
    </row>
    <row r="32" spans="2:15" x14ac:dyDescent="0.2">
      <c r="E32" s="73"/>
      <c r="F32" s="72" t="s">
        <v>29</v>
      </c>
      <c r="G32" s="74">
        <f>G5</f>
        <v>152</v>
      </c>
    </row>
  </sheetData>
  <mergeCells count="3">
    <mergeCell ref="B3:D3"/>
    <mergeCell ref="E3:G3"/>
    <mergeCell ref="K11:M1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1F3D1-5F13-446C-BDF9-C0221C0A0B81}">
  <sheetPr codeName="גיליון38">
    <tabColor rgb="FFFF81FF"/>
  </sheetPr>
  <dimension ref="L1:AF34"/>
  <sheetViews>
    <sheetView rightToLeft="1" zoomScaleNormal="100" workbookViewId="0">
      <pane ySplit="1" topLeftCell="A2" activePane="bottomLeft" state="frozen"/>
      <selection pane="bottomLeft" activeCell="T21" sqref="T21"/>
    </sheetView>
  </sheetViews>
  <sheetFormatPr defaultRowHeight="14.25" x14ac:dyDescent="0.2"/>
  <sheetData>
    <row r="1" spans="12:32" x14ac:dyDescent="0.2">
      <c r="L1" s="84" t="s">
        <v>23</v>
      </c>
      <c r="M1" s="85">
        <v>1</v>
      </c>
      <c r="N1" s="85">
        <v>2</v>
      </c>
      <c r="O1" s="85">
        <v>3</v>
      </c>
      <c r="P1" s="85">
        <v>4</v>
      </c>
      <c r="Q1" s="85">
        <v>5</v>
      </c>
      <c r="R1" s="85">
        <v>6</v>
      </c>
      <c r="S1" s="85">
        <v>7</v>
      </c>
      <c r="T1" s="85">
        <v>8</v>
      </c>
      <c r="U1" s="85">
        <v>9</v>
      </c>
      <c r="V1" s="85">
        <v>10</v>
      </c>
      <c r="W1" s="85">
        <v>11</v>
      </c>
      <c r="X1" s="86">
        <v>12</v>
      </c>
      <c r="Y1" s="87" t="s">
        <v>31</v>
      </c>
      <c r="Z1" s="14"/>
      <c r="AA1" s="14"/>
      <c r="AB1" s="14"/>
      <c r="AC1" s="14"/>
      <c r="AD1" s="14"/>
      <c r="AE1" s="14"/>
      <c r="AF1" s="14"/>
    </row>
    <row r="2" spans="12:32" x14ac:dyDescent="0.2">
      <c r="L2" s="75">
        <v>2020</v>
      </c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8"/>
      <c r="Y2" s="81"/>
      <c r="Z2" s="14" t="s">
        <v>24</v>
      </c>
      <c r="AB2" s="14"/>
      <c r="AC2" s="14"/>
      <c r="AD2" s="14"/>
      <c r="AE2" s="14"/>
      <c r="AF2" s="14"/>
    </row>
    <row r="3" spans="12:32" x14ac:dyDescent="0.2">
      <c r="L3" s="75">
        <v>2019</v>
      </c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8"/>
      <c r="Y3" s="82"/>
      <c r="AC3" s="14"/>
      <c r="AD3" s="14"/>
      <c r="AE3" s="14"/>
      <c r="AF3" s="14"/>
    </row>
    <row r="4" spans="12:32" x14ac:dyDescent="0.2">
      <c r="L4" s="75">
        <v>2018</v>
      </c>
      <c r="M4" s="79"/>
      <c r="N4" s="79"/>
      <c r="O4" s="80"/>
      <c r="P4" s="77"/>
      <c r="Q4" s="77"/>
      <c r="R4" s="77"/>
      <c r="S4" s="77"/>
      <c r="T4" s="77"/>
      <c r="U4" s="77"/>
      <c r="V4" s="77"/>
      <c r="W4" s="77"/>
      <c r="X4" s="78"/>
      <c r="Y4" s="83"/>
      <c r="Z4" s="14"/>
      <c r="AC4" s="14"/>
      <c r="AD4" s="14"/>
      <c r="AE4" s="14"/>
      <c r="AF4" s="14"/>
    </row>
    <row r="5" spans="12:32" x14ac:dyDescent="0.2">
      <c r="L5" s="44"/>
      <c r="M5" s="103" t="s">
        <v>19</v>
      </c>
      <c r="N5" s="103"/>
      <c r="O5" s="46"/>
      <c r="P5" s="47"/>
      <c r="Q5" s="48" t="s">
        <v>20</v>
      </c>
      <c r="R5" s="48"/>
      <c r="S5" s="47"/>
      <c r="T5" s="49" t="s">
        <v>21</v>
      </c>
      <c r="U5" s="49"/>
      <c r="V5" s="47"/>
      <c r="W5" s="47"/>
      <c r="X5" s="50"/>
      <c r="Y5" s="76"/>
      <c r="Z5" s="14"/>
      <c r="AC5" s="14"/>
      <c r="AD5" s="14"/>
      <c r="AE5" s="14"/>
      <c r="AF5" s="14"/>
    </row>
    <row r="6" spans="12:32" x14ac:dyDescent="0.2">
      <c r="L6" s="21">
        <v>2020</v>
      </c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2"/>
      <c r="Y6" s="81"/>
      <c r="Z6" s="14" t="s">
        <v>25</v>
      </c>
      <c r="AC6" s="14"/>
      <c r="AD6" s="14"/>
      <c r="AE6" s="14"/>
      <c r="AF6" s="14"/>
    </row>
    <row r="7" spans="12:32" x14ac:dyDescent="0.2">
      <c r="L7" s="20">
        <v>2019</v>
      </c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54"/>
      <c r="Y7" s="82"/>
      <c r="AC7" s="14"/>
      <c r="AD7" s="14"/>
      <c r="AE7" s="14"/>
      <c r="AF7" s="14"/>
    </row>
    <row r="8" spans="12:32" x14ac:dyDescent="0.2">
      <c r="L8" s="20">
        <v>2018</v>
      </c>
      <c r="M8" s="45"/>
      <c r="N8" s="45"/>
      <c r="O8" s="53"/>
      <c r="P8" s="45"/>
      <c r="Q8" s="45"/>
      <c r="R8" s="45"/>
      <c r="S8" s="45"/>
      <c r="T8" s="45"/>
      <c r="U8" s="45"/>
      <c r="V8" s="45"/>
      <c r="W8" s="45"/>
      <c r="X8" s="54"/>
      <c r="Y8" s="83"/>
      <c r="Z8" s="14"/>
      <c r="AC8" s="14"/>
      <c r="AD8" s="14"/>
      <c r="AE8" s="14"/>
      <c r="AF8" s="14"/>
    </row>
    <row r="9" spans="12:32" x14ac:dyDescent="0.2">
      <c r="L9" s="44"/>
      <c r="M9" s="103" t="s">
        <v>22</v>
      </c>
      <c r="N9" s="103"/>
      <c r="O9" s="46"/>
      <c r="P9" s="47"/>
      <c r="Q9" s="48" t="s">
        <v>20</v>
      </c>
      <c r="R9" s="48"/>
      <c r="S9" s="47"/>
      <c r="T9" s="49" t="s">
        <v>21</v>
      </c>
      <c r="U9" s="49"/>
      <c r="V9" s="47"/>
      <c r="W9" s="47"/>
      <c r="X9" s="50"/>
      <c r="Y9" s="76"/>
      <c r="Z9" s="14"/>
      <c r="AC9" s="14"/>
      <c r="AD9" s="14"/>
      <c r="AE9" s="14"/>
      <c r="AF9" s="14"/>
    </row>
    <row r="10" spans="12:32" x14ac:dyDescent="0.2">
      <c r="L10" s="20">
        <v>2020</v>
      </c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54"/>
      <c r="Y10" s="81"/>
      <c r="Z10" s="14" t="s">
        <v>7</v>
      </c>
      <c r="AC10" s="14"/>
      <c r="AD10" s="14"/>
      <c r="AE10" s="14"/>
      <c r="AF10" s="14"/>
    </row>
    <row r="11" spans="12:32" x14ac:dyDescent="0.2">
      <c r="L11" s="20">
        <v>2019</v>
      </c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54"/>
      <c r="Y11" s="82"/>
      <c r="AC11" s="14"/>
      <c r="AD11" s="14"/>
      <c r="AE11" s="14"/>
      <c r="AF11" s="14"/>
    </row>
    <row r="12" spans="12:32" x14ac:dyDescent="0.2">
      <c r="L12" s="20">
        <v>2018</v>
      </c>
      <c r="M12" s="45"/>
      <c r="N12" s="45"/>
      <c r="O12" s="53"/>
      <c r="P12" s="45"/>
      <c r="Q12" s="45"/>
      <c r="R12" s="45"/>
      <c r="S12" s="45"/>
      <c r="T12" s="45"/>
      <c r="U12" s="45"/>
      <c r="V12" s="45"/>
      <c r="W12" s="45"/>
      <c r="X12" s="54"/>
      <c r="Y12" s="83"/>
      <c r="Z12" s="14"/>
      <c r="AC12" s="14"/>
      <c r="AD12" s="14"/>
      <c r="AE12" s="14"/>
      <c r="AF12" s="14"/>
    </row>
    <row r="13" spans="12:32" x14ac:dyDescent="0.2">
      <c r="L13" s="44"/>
      <c r="M13" s="103" t="s">
        <v>26</v>
      </c>
      <c r="N13" s="103"/>
      <c r="O13" s="46"/>
      <c r="P13" s="47"/>
      <c r="Q13" s="48" t="s">
        <v>20</v>
      </c>
      <c r="R13" s="48"/>
      <c r="S13" s="47"/>
      <c r="T13" s="49" t="s">
        <v>21</v>
      </c>
      <c r="U13" s="49"/>
      <c r="V13" s="47"/>
      <c r="W13" s="47"/>
      <c r="X13" s="50"/>
      <c r="Y13" s="76"/>
      <c r="Z13" s="14"/>
      <c r="AC13" s="14"/>
      <c r="AD13" s="14"/>
      <c r="AE13" s="14"/>
      <c r="AF13" s="14"/>
    </row>
    <row r="14" spans="12:32" x14ac:dyDescent="0.2">
      <c r="L14" s="62">
        <v>2020</v>
      </c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54"/>
      <c r="Y14" s="81"/>
      <c r="Z14" s="14" t="s">
        <v>14</v>
      </c>
      <c r="AC14" s="14"/>
      <c r="AD14" s="14"/>
      <c r="AE14" s="14"/>
      <c r="AF14" s="14"/>
    </row>
    <row r="15" spans="12:32" x14ac:dyDescent="0.2">
      <c r="L15" s="20">
        <v>2019</v>
      </c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54"/>
      <c r="Y15" s="82"/>
      <c r="AC15" s="14"/>
      <c r="AD15" s="14"/>
      <c r="AE15" s="14"/>
      <c r="AF15" s="14"/>
    </row>
    <row r="16" spans="12:32" x14ac:dyDescent="0.2">
      <c r="L16" s="20">
        <v>2018</v>
      </c>
      <c r="M16" s="45"/>
      <c r="N16" s="45"/>
      <c r="O16" s="53"/>
      <c r="P16" s="45"/>
      <c r="Q16" s="45"/>
      <c r="R16" s="45"/>
      <c r="S16" s="45"/>
      <c r="T16" s="45"/>
      <c r="U16" s="45"/>
      <c r="V16" s="45"/>
      <c r="W16" s="45"/>
      <c r="X16" s="54"/>
      <c r="Y16" s="83"/>
      <c r="Z16" s="14"/>
      <c r="AC16" s="14"/>
      <c r="AD16" s="14"/>
      <c r="AE16" s="14"/>
      <c r="AF16" s="14"/>
    </row>
    <row r="17" spans="12:32" x14ac:dyDescent="0.2">
      <c r="L17" s="44"/>
      <c r="M17" s="103" t="s">
        <v>27</v>
      </c>
      <c r="N17" s="103"/>
      <c r="O17" s="46"/>
      <c r="P17" s="47"/>
      <c r="Q17" s="48" t="s">
        <v>20</v>
      </c>
      <c r="R17" s="48"/>
      <c r="S17" s="47"/>
      <c r="T17" s="49" t="s">
        <v>21</v>
      </c>
      <c r="U17" s="49"/>
      <c r="V17" s="47"/>
      <c r="W17" s="47"/>
      <c r="X17" s="50"/>
      <c r="Y17" s="76"/>
      <c r="Z17" s="14"/>
      <c r="AC17" s="14"/>
      <c r="AD17" s="14"/>
      <c r="AE17" s="14"/>
      <c r="AF17" s="14"/>
    </row>
    <row r="18" spans="12:32" x14ac:dyDescent="0.2">
      <c r="L18" s="62">
        <v>2020</v>
      </c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54"/>
      <c r="Y18" s="81"/>
      <c r="Z18" s="14" t="s">
        <v>9</v>
      </c>
      <c r="AC18" s="14"/>
      <c r="AD18" s="14"/>
      <c r="AE18" s="14"/>
      <c r="AF18" s="14"/>
    </row>
    <row r="19" spans="12:32" x14ac:dyDescent="0.2">
      <c r="L19" s="20">
        <v>2019</v>
      </c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54"/>
      <c r="Y19" s="82"/>
      <c r="Z19" s="14"/>
      <c r="AC19" s="14"/>
      <c r="AD19" s="14"/>
      <c r="AE19" s="14"/>
      <c r="AF19" s="14"/>
    </row>
    <row r="20" spans="12:32" x14ac:dyDescent="0.2">
      <c r="L20" s="20">
        <v>2018</v>
      </c>
      <c r="M20" s="45"/>
      <c r="N20" s="45"/>
      <c r="O20" s="53"/>
      <c r="P20" s="45"/>
      <c r="Q20" s="45"/>
      <c r="R20" s="45"/>
      <c r="S20" s="45"/>
      <c r="T20" s="45"/>
      <c r="U20" s="45"/>
      <c r="V20" s="45"/>
      <c r="W20" s="45"/>
      <c r="X20" s="54"/>
      <c r="Y20" s="83"/>
      <c r="Z20" s="14"/>
      <c r="AC20" s="14"/>
      <c r="AD20" s="14"/>
      <c r="AE20" s="14"/>
      <c r="AF20" s="14"/>
    </row>
    <row r="21" spans="12:32" x14ac:dyDescent="0.2">
      <c r="L21" s="44"/>
      <c r="M21" s="103" t="s">
        <v>30</v>
      </c>
      <c r="N21" s="103"/>
      <c r="O21" s="46"/>
      <c r="P21" s="47"/>
      <c r="Q21" s="48" t="s">
        <v>20</v>
      </c>
      <c r="R21" s="48"/>
      <c r="S21" s="47"/>
      <c r="T21" s="49" t="s">
        <v>21</v>
      </c>
      <c r="U21" s="49"/>
      <c r="V21" s="47"/>
      <c r="W21" s="47"/>
      <c r="X21" s="50"/>
      <c r="Y21" s="76"/>
      <c r="Z21" s="14"/>
      <c r="AC21" s="14"/>
      <c r="AD21" s="14"/>
      <c r="AE21" s="14"/>
      <c r="AF21" s="14"/>
    </row>
    <row r="22" spans="12:32" x14ac:dyDescent="0.2">
      <c r="AC22" s="14"/>
      <c r="AD22" s="14"/>
      <c r="AE22" s="14"/>
      <c r="AF22" s="14"/>
    </row>
    <row r="23" spans="12:32" x14ac:dyDescent="0.2">
      <c r="M23" s="14"/>
      <c r="AC23" s="14"/>
      <c r="AD23" s="14"/>
      <c r="AE23" s="14"/>
      <c r="AF23" s="14"/>
    </row>
    <row r="24" spans="12:32" x14ac:dyDescent="0.2"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</row>
    <row r="25" spans="12:32" x14ac:dyDescent="0.2"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</row>
    <row r="26" spans="12:32" x14ac:dyDescent="0.2"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</row>
    <row r="27" spans="12:32" x14ac:dyDescent="0.2"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</row>
    <row r="28" spans="12:32" x14ac:dyDescent="0.2"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</row>
    <row r="29" spans="12:32" x14ac:dyDescent="0.2"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</row>
    <row r="30" spans="12:32" x14ac:dyDescent="0.2"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</row>
    <row r="31" spans="12:32" x14ac:dyDescent="0.2"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</row>
    <row r="34" spans="17:20" x14ac:dyDescent="0.2">
      <c r="Q34" s="14"/>
      <c r="R34" s="14"/>
      <c r="S34" s="14"/>
      <c r="T34" s="14"/>
    </row>
  </sheetData>
  <mergeCells count="5">
    <mergeCell ref="M5:N5"/>
    <mergeCell ref="M9:N9"/>
    <mergeCell ref="M13:N13"/>
    <mergeCell ref="M17:N17"/>
    <mergeCell ref="M21:N21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4434A-1862-41CC-A892-30F209E72059}">
  <dimension ref="P2:W2"/>
  <sheetViews>
    <sheetView rightToLeft="1" topLeftCell="C3" zoomScale="130" zoomScaleNormal="130" workbookViewId="0">
      <selection activeCell="G21" sqref="G21"/>
    </sheetView>
  </sheetViews>
  <sheetFormatPr defaultRowHeight="14.25" x14ac:dyDescent="0.2"/>
  <sheetData>
    <row r="2" spans="16:23" x14ac:dyDescent="0.2">
      <c r="P2">
        <v>900</v>
      </c>
      <c r="Q2">
        <v>2000</v>
      </c>
      <c r="R2">
        <v>1900</v>
      </c>
      <c r="S2">
        <v>1000</v>
      </c>
      <c r="T2">
        <v>1700</v>
      </c>
      <c r="U2">
        <v>900</v>
      </c>
      <c r="V2">
        <v>1700</v>
      </c>
      <c r="W2">
        <v>2400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7F81323-6D5E-4364-B5BA-538D6F8AD26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6</vt:i4>
      </vt:variant>
    </vt:vector>
  </HeadingPairs>
  <TitlesOfParts>
    <vt:vector size="6" baseType="lpstr">
      <vt:lpstr>גיליון1</vt:lpstr>
      <vt:lpstr>כללי</vt:lpstr>
      <vt:lpstr>הסברים</vt:lpstr>
      <vt:lpstr>דוגמא</vt:lpstr>
      <vt:lpstr>הצרכן החסכן</vt:lpstr>
      <vt:lpstr>גיליון2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2021-08-21T19:10:23Z</dcterms:modified>
</cp:coreProperties>
</file>