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ehudit.vizel\Downloads\"/>
    </mc:Choice>
  </mc:AlternateContent>
  <bookViews>
    <workbookView xWindow="0" yWindow="0" windowWidth="19368" windowHeight="9228"/>
  </bookViews>
  <sheets>
    <sheet name="כלל הארץ לפרסום" sheetId="1" r:id="rId1"/>
    <sheet name="מועצות אזוריות לפרסום" sheetId="2" r:id="rId2"/>
    <sheet name="הבהרות לנתונים" sheetId="3" r:id="rId3"/>
  </sheets>
  <definedNames>
    <definedName name="_xlnm._FilterDatabase" localSheetId="0" hidden="1">'כלל הארץ לפרסום'!$A$9:$H$281</definedName>
    <definedName name="_xlnm._FilterDatabase" localSheetId="1" hidden="1">'מועצות אזוריות לפרסום'!$A$9:$E$63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 i="1" l="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10" i="1"/>
</calcChain>
</file>

<file path=xl/sharedStrings.xml><?xml version="1.0" encoding="utf-8"?>
<sst xmlns="http://schemas.openxmlformats.org/spreadsheetml/2006/main" count="777" uniqueCount="357">
  <si>
    <t>סה"כ כלל הארץ</t>
  </si>
  <si>
    <t>סה"כ אוכלוסייה 2019</t>
  </si>
  <si>
    <t>חולים פעילים</t>
  </si>
  <si>
    <t>מספר מאומתים ב-7 ימים אחרונים</t>
  </si>
  <si>
    <t>שיעור מאומתים שהתווספו ביחס לחולים פעילים לפני שבוע</t>
  </si>
  <si>
    <t>מספר חולים ל-100,000 נפש</t>
  </si>
  <si>
    <t>מספר בדיקות ל  1,000,000 נפש ב-7 ימים</t>
  </si>
  <si>
    <t>שיעור בדיקות חיוביות בשבוע האחרון</t>
  </si>
  <si>
    <t xml:space="preserve">סה"כ ישובים מתחת ל-2,000 תושבים </t>
  </si>
  <si>
    <t>יישוב</t>
  </si>
  <si>
    <t>אוכלוסייה נכון ל-2019</t>
  </si>
  <si>
    <t>מספר חולים פעילים</t>
  </si>
  <si>
    <t>מספר בדיקות ל-1,000,000 נפש ב-7 ימים</t>
  </si>
  <si>
    <t>יקיר</t>
  </si>
  <si>
    <t>טירה</t>
  </si>
  <si>
    <t>כפר קאסם</t>
  </si>
  <si>
    <t>לקיה</t>
  </si>
  <si>
    <t>כפר ברא</t>
  </si>
  <si>
    <t>בית ג'ן</t>
  </si>
  <si>
    <t>מעלה עירון</t>
  </si>
  <si>
    <t>דאלית אל-כרמל</t>
  </si>
  <si>
    <t>בוקעאתא</t>
  </si>
  <si>
    <t>עין מאהל</t>
  </si>
  <si>
    <t>ג'דיידה-מכר</t>
  </si>
  <si>
    <t>עין נקובא</t>
  </si>
  <si>
    <t>קטן מ-15</t>
  </si>
  <si>
    <t>זמר</t>
  </si>
  <si>
    <t>עספיא</t>
  </si>
  <si>
    <t>ג'לג'וליה</t>
  </si>
  <si>
    <t>שייח' דנון</t>
  </si>
  <si>
    <t>עוזייר</t>
  </si>
  <si>
    <t>תפרח</t>
  </si>
  <si>
    <t>ג'ת</t>
  </si>
  <si>
    <t>עמנואל</t>
  </si>
  <si>
    <t>מודיעין עילית</t>
  </si>
  <si>
    <t>עילוט</t>
  </si>
  <si>
    <t>אבו סנאן</t>
  </si>
  <si>
    <t>גבעת ברנר</t>
  </si>
  <si>
    <t>סאג'ור</t>
  </si>
  <si>
    <t>כסרא-סמיע</t>
  </si>
  <si>
    <t>אום אל-פחם</t>
  </si>
  <si>
    <t>סח'נין</t>
  </si>
  <si>
    <t>מג'ד אל-כרום</t>
  </si>
  <si>
    <t>קלנסווה</t>
  </si>
  <si>
    <t>מעיליא</t>
  </si>
  <si>
    <t>ערערה</t>
  </si>
  <si>
    <t>רהט</t>
  </si>
  <si>
    <t>אבו גוש</t>
  </si>
  <si>
    <t>כעביה-טבאש-חג'אג'רה</t>
  </si>
  <si>
    <t xml:space="preserve">d </t>
  </si>
  <si>
    <t>רכסים</t>
  </si>
  <si>
    <t>סלמה</t>
  </si>
  <si>
    <t>נתיבות</t>
  </si>
  <si>
    <t>בני ברק</t>
  </si>
  <si>
    <t>טייבה</t>
  </si>
  <si>
    <t>ג'ולס</t>
  </si>
  <si>
    <t>אלעד</t>
  </si>
  <si>
    <t>יאנוח-ג'ת</t>
  </si>
  <si>
    <t>ירכא</t>
  </si>
  <si>
    <t>טבריה</t>
  </si>
  <si>
    <t>כפר כנא</t>
  </si>
  <si>
    <t>בענה</t>
  </si>
  <si>
    <t>מוקייבלה</t>
  </si>
  <si>
    <t>אשדוד</t>
  </si>
  <si>
    <t>כפר קרע</t>
  </si>
  <si>
    <t>פוריידיס</t>
  </si>
  <si>
    <t>ריינה</t>
  </si>
  <si>
    <t>ביתר עילית</t>
  </si>
  <si>
    <t>אור יהודה</t>
  </si>
  <si>
    <t>כפר מנדא</t>
  </si>
  <si>
    <t>חורפיש</t>
  </si>
  <si>
    <t>דייר חנא</t>
  </si>
  <si>
    <t>שעב</t>
  </si>
  <si>
    <t>ג'סר א-זרקא</t>
  </si>
  <si>
    <t>אעבלין</t>
  </si>
  <si>
    <t>באקה אל-גרביה</t>
  </si>
  <si>
    <t>דבוריה</t>
  </si>
  <si>
    <t>נצרת</t>
  </si>
  <si>
    <t>רמלה</t>
  </si>
  <si>
    <t>עומר</t>
  </si>
  <si>
    <t>קרית מלאכי</t>
  </si>
  <si>
    <t>דייר אל-אסד</t>
  </si>
  <si>
    <t>ירושלים</t>
  </si>
  <si>
    <t>ראמה</t>
  </si>
  <si>
    <t>בית שמש</t>
  </si>
  <si>
    <t>ראש העין</t>
  </si>
  <si>
    <t>בועיינה-נוג'ידאת</t>
  </si>
  <si>
    <t>יפיע</t>
  </si>
  <si>
    <t>מגאר</t>
  </si>
  <si>
    <t>שפרעם</t>
  </si>
  <si>
    <t>אופקים</t>
  </si>
  <si>
    <t>נחף</t>
  </si>
  <si>
    <t>עכו</t>
  </si>
  <si>
    <t>קרית יערים</t>
  </si>
  <si>
    <t>טורעאן</t>
  </si>
  <si>
    <t>חריש</t>
  </si>
  <si>
    <t>כוכב יאיר</t>
  </si>
  <si>
    <t>קרני שומרון</t>
  </si>
  <si>
    <t>משהד</t>
  </si>
  <si>
    <t>גבעת זאב</t>
  </si>
  <si>
    <t>כוכב יעקב</t>
  </si>
  <si>
    <t>באר יעקב</t>
  </si>
  <si>
    <t>קרית גת</t>
  </si>
  <si>
    <t>נתניה</t>
  </si>
  <si>
    <t>לוד</t>
  </si>
  <si>
    <t>מג'דל שמס</t>
  </si>
  <si>
    <t>אשקלון</t>
  </si>
  <si>
    <t>בית שאן</t>
  </si>
  <si>
    <t>חדרה</t>
  </si>
  <si>
    <t>שוהם</t>
  </si>
  <si>
    <t>כפר יאסיף</t>
  </si>
  <si>
    <t>יבנה</t>
  </si>
  <si>
    <t>באר שבע</t>
  </si>
  <si>
    <t>אורנית</t>
  </si>
  <si>
    <t>פתח תקווה</t>
  </si>
  <si>
    <t>צפת</t>
  </si>
  <si>
    <t>אור עקיבא</t>
  </si>
  <si>
    <t>בת ים</t>
  </si>
  <si>
    <t>חיפה</t>
  </si>
  <si>
    <t>גדרה</t>
  </si>
  <si>
    <t>מעלה אדומים</t>
  </si>
  <si>
    <t>חולון</t>
  </si>
  <si>
    <t>עפולה</t>
  </si>
  <si>
    <t>כרמיאל</t>
  </si>
  <si>
    <t>נשר</t>
  </si>
  <si>
    <t>שדרות</t>
  </si>
  <si>
    <t>מיתר</t>
  </si>
  <si>
    <t>אכסאל</t>
  </si>
  <si>
    <t>תל מונד</t>
  </si>
  <si>
    <t>מודיעין-מכבים-רעות</t>
  </si>
  <si>
    <t>תל אביב - יפו</t>
  </si>
  <si>
    <t>כאבול</t>
  </si>
  <si>
    <t>נהריה</t>
  </si>
  <si>
    <t>גבעת שמואל</t>
  </si>
  <si>
    <t>טמרה</t>
  </si>
  <si>
    <t>רעננה</t>
  </si>
  <si>
    <t>פרדס חנה-כרכור</t>
  </si>
  <si>
    <t>יהוד</t>
  </si>
  <si>
    <t>בסמ"ה</t>
  </si>
  <si>
    <t>אפרת</t>
  </si>
  <si>
    <t>קרית אונו</t>
  </si>
  <si>
    <t>קרית אתא</t>
  </si>
  <si>
    <t>רמת גן</t>
  </si>
  <si>
    <t>מעלות-תרשיחא</t>
  </si>
  <si>
    <t>קרית שמונה</t>
  </si>
  <si>
    <t>אזור</t>
  </si>
  <si>
    <t>מגדל העמק</t>
  </si>
  <si>
    <t>גן יבנה</t>
  </si>
  <si>
    <t>רחובות</t>
  </si>
  <si>
    <t>זכרון יעקב</t>
  </si>
  <si>
    <t>הוד השרון</t>
  </si>
  <si>
    <t>דימונה</t>
  </si>
  <si>
    <t>ראשון לציון</t>
  </si>
  <si>
    <t>טירת כרמל</t>
  </si>
  <si>
    <t>מבשרת ציון</t>
  </si>
  <si>
    <t>גני תקווה</t>
  </si>
  <si>
    <t>הרצליה</t>
  </si>
  <si>
    <t>כפר סבא</t>
  </si>
  <si>
    <t>נוף הגליל</t>
  </si>
  <si>
    <t>כפר יונה</t>
  </si>
  <si>
    <t>קרית מוצקין</t>
  </si>
  <si>
    <t>יקנעם עילית</t>
  </si>
  <si>
    <t>כסיפה</t>
  </si>
  <si>
    <t>נס ציונה</t>
  </si>
  <si>
    <t>רמת השרון</t>
  </si>
  <si>
    <t>קרית ביאליק</t>
  </si>
  <si>
    <t>גבעתיים</t>
  </si>
  <si>
    <t>אילת</t>
  </si>
  <si>
    <t>קרית ים</t>
  </si>
  <si>
    <t>ערד</t>
  </si>
  <si>
    <t>עראבה</t>
  </si>
  <si>
    <t>כפר חב"ד</t>
  </si>
  <si>
    <t>אבן יהודה</t>
  </si>
  <si>
    <t>מזכרת בתיה</t>
  </si>
  <si>
    <t>יד בנימין</t>
  </si>
  <si>
    <t>זרזיר</t>
  </si>
  <si>
    <t>עין קנייא</t>
  </si>
  <si>
    <t>צור הדסה</t>
  </si>
  <si>
    <t>קרית טבעון</t>
  </si>
  <si>
    <t>אריאל</t>
  </si>
  <si>
    <t>תל שבע</t>
  </si>
  <si>
    <t>קדימה-צורן</t>
  </si>
  <si>
    <t>חצור הגלילית</t>
  </si>
  <si>
    <t>ירוחם</t>
  </si>
  <si>
    <t>מסעדה</t>
  </si>
  <si>
    <t>כפר האורנים</t>
  </si>
  <si>
    <t>סביון</t>
  </si>
  <si>
    <t>עיילבון</t>
  </si>
  <si>
    <t>רמת ישי</t>
  </si>
  <si>
    <t>בנימינה-גבעת עדה</t>
  </si>
  <si>
    <t>ערערה-בנגב</t>
  </si>
  <si>
    <t>חורה</t>
  </si>
  <si>
    <t>בית דגן</t>
  </si>
  <si>
    <t>שערי תקווה</t>
  </si>
  <si>
    <t>אלקנה</t>
  </si>
  <si>
    <t>בית אל</t>
  </si>
  <si>
    <t>אלפי מנשה</t>
  </si>
  <si>
    <t>שגב-שלום</t>
  </si>
  <si>
    <t>קרית עקרון</t>
  </si>
  <si>
    <t>ביר אל-מכסור</t>
  </si>
  <si>
    <t>אבו רוקייק (שבט)</t>
  </si>
  <si>
    <t>עתלית</t>
  </si>
  <si>
    <t>בסמת טבעון</t>
  </si>
  <si>
    <t>קצרין</t>
  </si>
  <si>
    <t>קרית ארבע</t>
  </si>
  <si>
    <t>בני עי"ש</t>
  </si>
  <si>
    <t>שלומי</t>
  </si>
  <si>
    <t>שבלי - אום אל-גנם</t>
  </si>
  <si>
    <t>צור יצחק</t>
  </si>
  <si>
    <t>להבים</t>
  </si>
  <si>
    <t>פרדסיה</t>
  </si>
  <si>
    <t>פקיעין (בוקייעה)</t>
  </si>
  <si>
    <t>כפר ורדים</t>
  </si>
  <si>
    <t>גבע בנימין</t>
  </si>
  <si>
    <t>לא ידוע</t>
  </si>
  <si>
    <t>בית אריה</t>
  </si>
  <si>
    <t>בת חפר</t>
  </si>
  <si>
    <t>מצפה רמון</t>
  </si>
  <si>
    <t>טלמון</t>
  </si>
  <si>
    <t>קדומים</t>
  </si>
  <si>
    <t>שילה</t>
  </si>
  <si>
    <t>כפר אדומים</t>
  </si>
  <si>
    <t>יבנאל</t>
  </si>
  <si>
    <t>תקוע</t>
  </si>
  <si>
    <t>מזרעה</t>
  </si>
  <si>
    <t>כאוכב אבו אל-היג'א</t>
  </si>
  <si>
    <t>עלי זהב</t>
  </si>
  <si>
    <t>אליכין</t>
  </si>
  <si>
    <t>פסוטה</t>
  </si>
  <si>
    <t>אלון שבות</t>
  </si>
  <si>
    <t>ג'ש (גוש חלב)</t>
  </si>
  <si>
    <t>ראש פינה</t>
  </si>
  <si>
    <t>כפר מצר</t>
  </si>
  <si>
    <t>צור משה</t>
  </si>
  <si>
    <t>נופית</t>
  </si>
  <si>
    <t>מבוא חורון</t>
  </si>
  <si>
    <t>מצפה יריחו</t>
  </si>
  <si>
    <t>נאעורה</t>
  </si>
  <si>
    <t>אחוזת ברק</t>
  </si>
  <si>
    <t>ניצן</t>
  </si>
  <si>
    <t>שמשית</t>
  </si>
  <si>
    <t>נוף איילון</t>
  </si>
  <si>
    <t>בית חשמונאי</t>
  </si>
  <si>
    <t>לפיד</t>
  </si>
  <si>
    <t>פדואל</t>
  </si>
  <si>
    <t>רומת הייב</t>
  </si>
  <si>
    <t>נוקדים</t>
  </si>
  <si>
    <t>בית יצחק-שער חפר</t>
  </si>
  <si>
    <t>מרכז שפירא</t>
  </si>
  <si>
    <t>גבעת אבני</t>
  </si>
  <si>
    <t>מייסר</t>
  </si>
  <si>
    <t>אבטין</t>
  </si>
  <si>
    <t>עלי</t>
  </si>
  <si>
    <t>כפר תבור</t>
  </si>
  <si>
    <t>כפר כמא</t>
  </si>
  <si>
    <t>גן נר</t>
  </si>
  <si>
    <t>טובא-זנגריה</t>
  </si>
  <si>
    <t>הושעיה</t>
  </si>
  <si>
    <t>אעצם (שבט)</t>
  </si>
  <si>
    <t>צופים</t>
  </si>
  <si>
    <t>הר אדר</t>
  </si>
  <si>
    <t>מתן</t>
  </si>
  <si>
    <t>מסעודין אל-עזאזמה</t>
  </si>
  <si>
    <t>אום בטין</t>
  </si>
  <si>
    <t>סולם</t>
  </si>
  <si>
    <t>חשמונאים</t>
  </si>
  <si>
    <t>קיסריה</t>
  </si>
  <si>
    <t>ברכה</t>
  </si>
  <si>
    <t>כוכב השחר</t>
  </si>
  <si>
    <t>עץ אפרים</t>
  </si>
  <si>
    <t>קודייראת א-צאנע(שבט)</t>
  </si>
  <si>
    <t>גני מודיעין</t>
  </si>
  <si>
    <t>רבבה</t>
  </si>
  <si>
    <t>אבו רובייעה (שבט)</t>
  </si>
  <si>
    <t>אלעזר</t>
  </si>
  <si>
    <t>עפרה</t>
  </si>
  <si>
    <t>ע'ג'ר</t>
  </si>
  <si>
    <t>נווה דניאל</t>
  </si>
  <si>
    <t>אבו קורינאת (שבט)</t>
  </si>
  <si>
    <t>אבו ג'ווייעד (שבט)</t>
  </si>
  <si>
    <t>אטרש (שבט)</t>
  </si>
  <si>
    <t>אל סייד</t>
  </si>
  <si>
    <t>ביר הדאג'</t>
  </si>
  <si>
    <t>קצר א-סר</t>
  </si>
  <si>
    <t>הוואשלה (שבט)</t>
  </si>
  <si>
    <t>סייד (שבט)</t>
  </si>
  <si>
    <t>אבו תלול</t>
  </si>
  <si>
    <t>סה"כ מועצות אזוריות מתחת ל-2,000 תושבים</t>
  </si>
  <si>
    <t>אוכלוסיה נכון ל-2019</t>
  </si>
  <si>
    <t>שיעור חולים ל-100,000</t>
  </si>
  <si>
    <t>לא ניתן להצגה</t>
  </si>
  <si>
    <t>סה"כ מועצות אזוריות עם חולים מעל ל-2,000 תושבים ומתחת ל-15 חולים פעילים</t>
  </si>
  <si>
    <t>סה"כ אוכלוסייה (2019)</t>
  </si>
  <si>
    <t>עיר</t>
  </si>
  <si>
    <t>מטה בנימין</t>
  </si>
  <si>
    <t>שומרון</t>
  </si>
  <si>
    <t>מטה יהודה</t>
  </si>
  <si>
    <t>הגלבוע</t>
  </si>
  <si>
    <t>מטה אשר</t>
  </si>
  <si>
    <t>משגב</t>
  </si>
  <si>
    <t>עמק יזרעאל</t>
  </si>
  <si>
    <t>עמק לוד</t>
  </si>
  <si>
    <t>שער הנגב</t>
  </si>
  <si>
    <t>בין 10 ל-15</t>
  </si>
  <si>
    <t>באר טוביה</t>
  </si>
  <si>
    <t>חבל מודיעין</t>
  </si>
  <si>
    <t>אל-בטוף</t>
  </si>
  <si>
    <t>בין 5 ל-10</t>
  </si>
  <si>
    <t>דרום השרון</t>
  </si>
  <si>
    <t>מרחבים</t>
  </si>
  <si>
    <t>לכיש</t>
  </si>
  <si>
    <t>שדות נגב</t>
  </si>
  <si>
    <t>מנשה</t>
  </si>
  <si>
    <t>זבולון</t>
  </si>
  <si>
    <t>חוף אשקלון</t>
  </si>
  <si>
    <t>לב השרון</t>
  </si>
  <si>
    <t>נחל שורק</t>
  </si>
  <si>
    <t>שפיר</t>
  </si>
  <si>
    <t>חוף הכרמל</t>
  </si>
  <si>
    <t>עמק חפר</t>
  </si>
  <si>
    <t>עמק הירדן</t>
  </si>
  <si>
    <t>גזר</t>
  </si>
  <si>
    <t>הגליל התחתון</t>
  </si>
  <si>
    <t>עמק המעיינות</t>
  </si>
  <si>
    <t>ברנר</t>
  </si>
  <si>
    <t>בין 0 ל-5</t>
  </si>
  <si>
    <t>מעלה יוסף</t>
  </si>
  <si>
    <t>בני שמעון</t>
  </si>
  <si>
    <t>חבל יבנה</t>
  </si>
  <si>
    <t>מרום הגליל</t>
  </si>
  <si>
    <t>גוש עציון</t>
  </si>
  <si>
    <t>בוסתן-אל-מרג'</t>
  </si>
  <si>
    <t>מגידו</t>
  </si>
  <si>
    <t>חוף השרון</t>
  </si>
  <si>
    <t>יואב</t>
  </si>
  <si>
    <t>הגליל העליון</t>
  </si>
  <si>
    <t>גן רווה</t>
  </si>
  <si>
    <t>גולן</t>
  </si>
  <si>
    <t>אשכול</t>
  </si>
  <si>
    <t>אל קסום</t>
  </si>
  <si>
    <t>הר חברון</t>
  </si>
  <si>
    <t>מבואות החרמון</t>
  </si>
  <si>
    <t>רמת נגב</t>
  </si>
  <si>
    <t>גדרות</t>
  </si>
  <si>
    <t>אלונה</t>
  </si>
  <si>
    <t>הערבה התיכונה</t>
  </si>
  <si>
    <t>ערבות הירדן</t>
  </si>
  <si>
    <t>מגילות ים המלח</t>
  </si>
  <si>
    <t>חבל אילות</t>
  </si>
  <si>
    <t>תמר</t>
  </si>
  <si>
    <t>נווה מדבר</t>
  </si>
  <si>
    <r>
      <t>*</t>
    </r>
    <r>
      <rPr>
        <b/>
        <sz val="12"/>
        <color theme="1"/>
        <rFont val="Gisha"/>
        <family val="2"/>
      </rPr>
      <t>הדו"ח מפורסם כמידע לציבור ומתבסס על הנתונים במערכת המידע המרכזית של משרד הבריאות ומעודכן ליום והשעה שבכותרת.</t>
    </r>
  </si>
  <si>
    <r>
      <t xml:space="preserve"> הנתונים מגיעים ממספר מקורות ומתעדכנים כל הזמן. משרד הבריאות פועל כל העת לעדכן את הנתונים בצורה המדוייקת ביותר. ייתכן שעקב כך יהיו הבדלים בין פרסומים מימים שונים. יש להתייחס לדוח האחרון שמפורסם על ידי המשרד</t>
    </r>
    <r>
      <rPr>
        <sz val="11"/>
        <color theme="1"/>
        <rFont val="Gisha"/>
        <family val="2"/>
      </rPr>
      <t xml:space="preserve">. </t>
    </r>
  </si>
  <si>
    <t xml:space="preserve"> אין לפרסם נתון מדויק על רשויות בהן התגלו פחות מ-15 חולים מאומתים. במקרים אלו שיעור החולים בפועל לא ניתן להצגה</t>
  </si>
  <si>
    <r>
      <t xml:space="preserve">שיעור החולים בישוב מתבסס על חישוב מספר החולים הפעילים </t>
    </r>
    <r>
      <rPr>
        <b/>
        <u/>
        <sz val="14"/>
        <color theme="1"/>
        <rFont val="Gisha"/>
        <family val="2"/>
      </rPr>
      <t>כיום</t>
    </r>
    <r>
      <rPr>
        <b/>
        <sz val="14"/>
        <color theme="1"/>
        <rFont val="Gisha"/>
        <family val="2"/>
      </rPr>
      <t xml:space="preserve"> בישוב ביחס לאוכלוסייה הידועה  </t>
    </r>
    <r>
      <rPr>
        <b/>
        <u/>
        <sz val="14"/>
        <color theme="1"/>
        <rFont val="Gisha"/>
        <family val="2"/>
      </rPr>
      <t>בשנת 2019</t>
    </r>
    <r>
      <rPr>
        <b/>
        <sz val="14"/>
        <color theme="1"/>
        <rFont val="Gisha"/>
        <family val="2"/>
      </rPr>
      <t xml:space="preserve"> על פי נתוני הביטוח הלאומי, נתוני האוכלוסייה אינם כוללים תושבים שלא היו רשומים כגון תיירים, חסרי מעמד וכיוב' </t>
    </r>
  </si>
  <si>
    <t>מספר מאומתים ל10,000 תושבים</t>
  </si>
  <si>
    <t>נסיון לחשב את נוסחת הרמזור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</si>
</sst>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_(* #,##0.00_);_(* \(#,##0.00\);_(* &quot;-&quot;??_);_(@_)"/>
    <numFmt numFmtId="165" formatCode="_ * #,##0_ ;_ * \-#,##0_ ;_ * &quot;-&quot;??_ ;_ @_ "/>
    <numFmt numFmtId="166" formatCode="_ * #,##0.0_ ;_ * \-#,##0.0_ ;_ * &quot;-&quot;??_ ;_ @_ "/>
    <numFmt numFmtId="167" formatCode="0.0%"/>
    <numFmt numFmtId="168" formatCode="_(* #,##0_);_(* \(#,##0\);_(* &quot;-&quot;??_);_(@_)"/>
  </numFmts>
  <fonts count="12" x14ac:knownFonts="1">
    <font>
      <sz val="11"/>
      <color theme="1"/>
      <name val="Calibri"/>
      <family val="2"/>
      <charset val="177"/>
      <scheme val="minor"/>
    </font>
    <font>
      <sz val="11"/>
      <color theme="1"/>
      <name val="Calibri"/>
      <family val="2"/>
      <charset val="177"/>
      <scheme val="minor"/>
    </font>
    <font>
      <b/>
      <sz val="14"/>
      <color theme="1"/>
      <name val="Gisha"/>
      <family val="2"/>
    </font>
    <font>
      <b/>
      <sz val="12"/>
      <color theme="1"/>
      <name val="Gisha"/>
      <family val="2"/>
    </font>
    <font>
      <sz val="13"/>
      <color rgb="FF000000"/>
      <name val="Gisha"/>
      <family val="2"/>
    </font>
    <font>
      <sz val="14"/>
      <color rgb="FF000000"/>
      <name val="Gisha"/>
      <family val="2"/>
    </font>
    <font>
      <b/>
      <sz val="11"/>
      <color theme="1"/>
      <name val="Gisha"/>
      <family val="2"/>
    </font>
    <font>
      <sz val="12"/>
      <color rgb="FF000000"/>
      <name val="Gisha"/>
      <family val="2"/>
    </font>
    <font>
      <b/>
      <sz val="12"/>
      <color theme="1"/>
      <name val="Arial"/>
      <family val="2"/>
    </font>
    <font>
      <sz val="11"/>
      <color theme="1"/>
      <name val="Gisha"/>
      <family val="2"/>
    </font>
    <font>
      <b/>
      <sz val="14"/>
      <color rgb="FFFF0000"/>
      <name val="Gisha"/>
      <family val="2"/>
    </font>
    <font>
      <b/>
      <u/>
      <sz val="14"/>
      <color theme="1"/>
      <name val="Gisha"/>
      <family val="2"/>
    </font>
  </fonts>
  <fills count="4">
    <fill>
      <patternFill patternType="none"/>
    </fill>
    <fill>
      <patternFill patternType="gray125"/>
    </fill>
    <fill>
      <patternFill patternType="solid">
        <fgColor rgb="FFBDD6EE"/>
        <bgColor indexed="64"/>
      </patternFill>
    </fill>
    <fill>
      <patternFill patternType="solid">
        <fgColor theme="4" tint="0.79998168889431442"/>
        <bgColor indexed="64"/>
      </patternFill>
    </fill>
  </fills>
  <borders count="10">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4">
    <xf numFmtId="0" fontId="0" fillId="0" borderId="0" xfId="0"/>
    <xf numFmtId="0" fontId="0" fillId="0" borderId="0" xfId="0" applyAlignment="1">
      <alignment wrapText="1"/>
    </xf>
    <xf numFmtId="0" fontId="3" fillId="0" borderId="4" xfId="0" applyFont="1" applyBorder="1" applyAlignment="1">
      <alignment horizontal="center" vertical="center" wrapText="1" readingOrder="2"/>
    </xf>
    <xf numFmtId="0" fontId="3" fillId="0" borderId="5" xfId="0" applyFont="1" applyBorder="1" applyAlignment="1">
      <alignment horizontal="center" vertical="center" wrapText="1" readingOrder="2"/>
    </xf>
    <xf numFmtId="165" fontId="4" fillId="0" borderId="6" xfId="1" applyNumberFormat="1" applyFont="1" applyBorder="1" applyAlignment="1">
      <alignment horizontal="center" vertical="center" wrapText="1" readingOrder="1"/>
    </xf>
    <xf numFmtId="165" fontId="4" fillId="0" borderId="1" xfId="1" applyNumberFormat="1" applyFont="1" applyBorder="1" applyAlignment="1">
      <alignment horizontal="center" vertical="center" wrapText="1" readingOrder="1"/>
    </xf>
    <xf numFmtId="9" fontId="4" fillId="0" borderId="1" xfId="2" applyFont="1" applyBorder="1" applyAlignment="1">
      <alignment horizontal="center" vertical="center" wrapText="1" readingOrder="1"/>
    </xf>
    <xf numFmtId="166" fontId="4" fillId="0" borderId="1" xfId="1" applyNumberFormat="1" applyFont="1" applyBorder="1" applyAlignment="1">
      <alignment horizontal="center" vertical="center" wrapText="1" readingOrder="1"/>
    </xf>
    <xf numFmtId="167" fontId="4" fillId="0" borderId="6" xfId="2" applyNumberFormat="1" applyFont="1" applyBorder="1" applyAlignment="1">
      <alignment horizontal="center" vertical="center" wrapText="1" readingOrder="1"/>
    </xf>
    <xf numFmtId="165" fontId="4" fillId="0" borderId="0" xfId="1" applyNumberFormat="1" applyFont="1" applyBorder="1" applyAlignment="1">
      <alignment horizontal="center" vertical="center" wrapText="1" readingOrder="1"/>
    </xf>
    <xf numFmtId="9" fontId="4" fillId="0" borderId="0" xfId="2" applyFont="1" applyBorder="1" applyAlignment="1">
      <alignment horizontal="center" vertical="center" wrapText="1" readingOrder="1"/>
    </xf>
    <xf numFmtId="166" fontId="4" fillId="0" borderId="0" xfId="1" applyNumberFormat="1" applyFont="1" applyBorder="1" applyAlignment="1">
      <alignment horizontal="center" vertical="center" wrapText="1" readingOrder="1"/>
    </xf>
    <xf numFmtId="167" fontId="4" fillId="0" borderId="0" xfId="2" applyNumberFormat="1" applyFont="1" applyBorder="1" applyAlignment="1">
      <alignment horizontal="center" vertical="center" wrapText="1" readingOrder="1"/>
    </xf>
    <xf numFmtId="165" fontId="5" fillId="0" borderId="0" xfId="1" applyNumberFormat="1" applyFont="1" applyBorder="1" applyAlignment="1">
      <alignment horizontal="center" vertical="center" wrapText="1" readingOrder="1"/>
    </xf>
    <xf numFmtId="0" fontId="6" fillId="0" borderId="4" xfId="0" applyFont="1" applyBorder="1" applyAlignment="1">
      <alignment horizontal="center" vertical="center" wrapText="1" readingOrder="2"/>
    </xf>
    <xf numFmtId="165" fontId="5" fillId="0" borderId="6" xfId="1" applyNumberFormat="1" applyFont="1" applyBorder="1" applyAlignment="1">
      <alignment horizontal="center" vertical="center" wrapText="1" readingOrder="1"/>
    </xf>
    <xf numFmtId="166" fontId="4" fillId="0" borderId="6" xfId="1" applyNumberFormat="1" applyFont="1" applyBorder="1" applyAlignment="1">
      <alignment horizontal="center" vertical="center" wrapText="1" readingOrder="1"/>
    </xf>
    <xf numFmtId="0" fontId="3" fillId="2" borderId="4" xfId="0" applyFont="1" applyFill="1" applyBorder="1" applyAlignment="1">
      <alignment horizontal="center" vertical="center" wrapText="1" readingOrder="2"/>
    </xf>
    <xf numFmtId="0" fontId="0" fillId="0" borderId="0" xfId="0" applyAlignment="1">
      <alignment horizontal="right"/>
    </xf>
    <xf numFmtId="168" fontId="0" fillId="0" borderId="0" xfId="1" applyNumberFormat="1" applyFont="1" applyAlignment="1">
      <alignment horizontal="right"/>
    </xf>
    <xf numFmtId="9" fontId="0" fillId="0" borderId="0" xfId="2" applyFont="1" applyAlignment="1">
      <alignment horizontal="right"/>
    </xf>
    <xf numFmtId="0" fontId="6" fillId="0" borderId="5" xfId="0" applyFont="1" applyBorder="1" applyAlignment="1">
      <alignment horizontal="center" vertical="center" wrapText="1" readingOrder="2"/>
    </xf>
    <xf numFmtId="165" fontId="7" fillId="0" borderId="6" xfId="1" applyNumberFormat="1" applyFont="1" applyBorder="1" applyAlignment="1">
      <alignment horizontal="center" vertical="center" wrapText="1" readingOrder="1"/>
    </xf>
    <xf numFmtId="0" fontId="3" fillId="2" borderId="5" xfId="0" applyFont="1" applyFill="1" applyBorder="1" applyAlignment="1">
      <alignment horizontal="center" vertical="center" wrapText="1" readingOrder="2"/>
    </xf>
    <xf numFmtId="0" fontId="0" fillId="0" borderId="9" xfId="0" applyBorder="1"/>
    <xf numFmtId="165" fontId="0" fillId="0" borderId="0" xfId="1" applyNumberFormat="1" applyFont="1" applyBorder="1"/>
    <xf numFmtId="0" fontId="0" fillId="0" borderId="9" xfId="0" applyFill="1" applyBorder="1"/>
    <xf numFmtId="165" fontId="0" fillId="0" borderId="0" xfId="1" applyNumberFormat="1" applyFont="1" applyFill="1" applyBorder="1"/>
    <xf numFmtId="0" fontId="0" fillId="0" borderId="1" xfId="0" applyFill="1" applyBorder="1"/>
    <xf numFmtId="165" fontId="0" fillId="0" borderId="2" xfId="1" applyNumberFormat="1" applyFont="1" applyFill="1" applyBorder="1"/>
    <xf numFmtId="9" fontId="0" fillId="0" borderId="0" xfId="0" applyNumberFormat="1"/>
    <xf numFmtId="0" fontId="2" fillId="0" borderId="1" xfId="0" applyFont="1" applyBorder="1" applyAlignment="1">
      <alignment horizontal="center" vertical="center" wrapText="1" readingOrder="2"/>
    </xf>
    <xf numFmtId="0" fontId="2" fillId="0" borderId="2" xfId="0" applyFont="1" applyBorder="1" applyAlignment="1">
      <alignment horizontal="center" vertical="center" wrapText="1" readingOrder="2"/>
    </xf>
    <xf numFmtId="0" fontId="2" fillId="0" borderId="3" xfId="0" applyFont="1" applyBorder="1" applyAlignment="1">
      <alignment horizontal="center" vertical="center" wrapText="1" readingOrder="2"/>
    </xf>
    <xf numFmtId="0" fontId="3" fillId="0" borderId="5" xfId="0" applyFont="1" applyBorder="1" applyAlignment="1">
      <alignment horizontal="center" vertical="center" wrapText="1" readingOrder="2"/>
    </xf>
    <xf numFmtId="0" fontId="3" fillId="0" borderId="7" xfId="0" applyFont="1" applyBorder="1" applyAlignment="1">
      <alignment horizontal="center" vertical="center" wrapText="1" readingOrder="2"/>
    </xf>
    <xf numFmtId="0" fontId="3" fillId="0" borderId="8" xfId="0" applyFont="1" applyBorder="1" applyAlignment="1">
      <alignment horizontal="center" vertical="center" wrapText="1" readingOrder="2"/>
    </xf>
    <xf numFmtId="0" fontId="8" fillId="0" borderId="0" xfId="0" applyFont="1" applyAlignment="1">
      <alignment horizontal="center" vertical="center" readingOrder="2"/>
    </xf>
    <xf numFmtId="0" fontId="3" fillId="0" borderId="0" xfId="0" applyFont="1" applyAlignment="1">
      <alignment horizontal="center" vertical="center" wrapText="1" readingOrder="2"/>
    </xf>
    <xf numFmtId="0" fontId="10" fillId="0" borderId="0" xfId="0" applyFont="1" applyAlignment="1">
      <alignment horizontal="center" vertical="center"/>
    </xf>
    <xf numFmtId="0" fontId="2" fillId="3" borderId="0" xfId="0" applyFont="1" applyFill="1" applyAlignment="1">
      <alignment horizontal="center" vertical="center" wrapText="1" readingOrder="2"/>
    </xf>
    <xf numFmtId="43" fontId="0" fillId="0" borderId="0" xfId="0" applyNumberFormat="1"/>
    <xf numFmtId="0" fontId="3" fillId="2" borderId="0" xfId="0" applyFont="1" applyFill="1" applyBorder="1" applyAlignment="1">
      <alignment horizontal="center" vertical="center" wrapText="1" readingOrder="2"/>
    </xf>
    <xf numFmtId="1" fontId="0" fillId="0" borderId="0" xfId="2" applyNumberFormat="1" applyFont="1" applyAlignment="1">
      <alignment horizontal="right"/>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476249</xdr:colOff>
      <xdr:row>3</xdr:row>
      <xdr:rowOff>52916</xdr:rowOff>
    </xdr:from>
    <xdr:to>
      <xdr:col>6</xdr:col>
      <xdr:colOff>944879</xdr:colOff>
      <xdr:row>7</xdr:row>
      <xdr:rowOff>66039</xdr:rowOff>
    </xdr:to>
    <xdr:pic>
      <xdr:nvPicPr>
        <xdr:cNvPr id="2" name="תמונה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6947301" y="1329266"/>
          <a:ext cx="2800350" cy="15275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85725</xdr:colOff>
      <xdr:row>0</xdr:row>
      <xdr:rowOff>0</xdr:rowOff>
    </xdr:from>
    <xdr:to>
      <xdr:col>7</xdr:col>
      <xdr:colOff>809625</xdr:colOff>
      <xdr:row>5</xdr:row>
      <xdr:rowOff>361950</xdr:rowOff>
    </xdr:to>
    <xdr:pic>
      <xdr:nvPicPr>
        <xdr:cNvPr id="2" name="תמונה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0594125" y="0"/>
          <a:ext cx="3114675" cy="1828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250825</xdr:colOff>
      <xdr:row>0</xdr:row>
      <xdr:rowOff>149225</xdr:rowOff>
    </xdr:from>
    <xdr:to>
      <xdr:col>9</xdr:col>
      <xdr:colOff>38100</xdr:colOff>
      <xdr:row>0</xdr:row>
      <xdr:rowOff>1675765</xdr:rowOff>
    </xdr:to>
    <xdr:pic>
      <xdr:nvPicPr>
        <xdr:cNvPr id="2" name="תמונה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936900" y="149225"/>
          <a:ext cx="2530475" cy="1526540"/>
        </a:xfrm>
        <a:prstGeom prst="rect">
          <a:avLst/>
        </a:prstGeom>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sheetPr>
  <dimension ref="A1:M281"/>
  <sheetViews>
    <sheetView rightToLeft="1" tabSelected="1" zoomScale="90" zoomScaleNormal="90" workbookViewId="0">
      <selection activeCell="A62" sqref="A62:XFD62"/>
    </sheetView>
  </sheetViews>
  <sheetFormatPr defaultRowHeight="14.4" x14ac:dyDescent="0.3"/>
  <cols>
    <col min="1" max="1" width="12.77734375" customWidth="1"/>
    <col min="2" max="2" width="14" customWidth="1"/>
    <col min="3" max="3" width="11.88671875" customWidth="1"/>
    <col min="4" max="4" width="16" customWidth="1"/>
    <col min="5" max="5" width="15.77734375" bestFit="1" customWidth="1"/>
    <col min="6" max="6" width="14.77734375" bestFit="1" customWidth="1"/>
    <col min="7" max="7" width="13.77734375" bestFit="1" customWidth="1"/>
    <col min="8" max="8" width="14.88671875" bestFit="1" customWidth="1"/>
    <col min="9" max="9" width="8.5546875" bestFit="1" customWidth="1"/>
    <col min="10" max="10" width="13.33203125" bestFit="1" customWidth="1"/>
    <col min="11" max="11" width="17.33203125" bestFit="1" customWidth="1"/>
    <col min="12" max="12" width="20.88671875" bestFit="1" customWidth="1"/>
    <col min="13" max="13" width="13.21875" customWidth="1"/>
    <col min="14" max="14" width="26.77734375" bestFit="1" customWidth="1"/>
    <col min="20" max="20" width="10.88671875" bestFit="1" customWidth="1"/>
    <col min="21" max="21" width="26.88671875" bestFit="1" customWidth="1"/>
  </cols>
  <sheetData>
    <row r="1" spans="1:13" ht="18.600000000000001" thickBot="1" x14ac:dyDescent="0.35">
      <c r="A1" s="31" t="s">
        <v>0</v>
      </c>
      <c r="B1" s="32"/>
      <c r="C1" s="32"/>
      <c r="D1" s="32"/>
      <c r="E1" s="32"/>
      <c r="F1" s="32"/>
      <c r="G1" s="33"/>
      <c r="H1" s="1"/>
      <c r="I1" s="1"/>
    </row>
    <row r="2" spans="1:13" s="1" customFormat="1" ht="94.2" thickBot="1" x14ac:dyDescent="0.35">
      <c r="A2" s="2" t="s">
        <v>1</v>
      </c>
      <c r="B2" s="2" t="s">
        <v>2</v>
      </c>
      <c r="C2" s="2" t="s">
        <v>3</v>
      </c>
      <c r="D2" s="2" t="s">
        <v>4</v>
      </c>
      <c r="E2" s="2" t="s">
        <v>5</v>
      </c>
      <c r="F2" s="3" t="s">
        <v>6</v>
      </c>
      <c r="G2" s="2" t="s">
        <v>7</v>
      </c>
    </row>
    <row r="3" spans="1:13" ht="17.399999999999999" thickBot="1" x14ac:dyDescent="0.35">
      <c r="A3" s="4">
        <v>8945265</v>
      </c>
      <c r="B3" s="4">
        <v>22002</v>
      </c>
      <c r="C3" s="5">
        <v>10827</v>
      </c>
      <c r="D3" s="6">
        <v>0.97</v>
      </c>
      <c r="E3" s="7">
        <v>245.96252877919213</v>
      </c>
      <c r="F3" s="5">
        <v>16220</v>
      </c>
      <c r="G3" s="8">
        <v>7.4999999999999997E-2</v>
      </c>
    </row>
    <row r="4" spans="1:13" ht="16.5" customHeight="1" thickBot="1" x14ac:dyDescent="0.35">
      <c r="A4" s="9"/>
      <c r="B4" s="9"/>
      <c r="C4" s="9"/>
      <c r="D4" s="10"/>
      <c r="E4" s="11"/>
      <c r="F4" s="9"/>
      <c r="G4" s="12"/>
      <c r="J4" s="13"/>
      <c r="K4" s="13"/>
      <c r="L4" s="13"/>
      <c r="M4" s="11"/>
    </row>
    <row r="5" spans="1:13" ht="18.600000000000001" thickBot="1" x14ac:dyDescent="0.35">
      <c r="A5" s="34" t="s">
        <v>8</v>
      </c>
      <c r="B5" s="35"/>
      <c r="C5" s="35"/>
      <c r="D5" s="36"/>
      <c r="E5" s="11"/>
      <c r="F5" s="9"/>
      <c r="G5" s="12"/>
      <c r="J5" s="13"/>
      <c r="K5" s="13"/>
      <c r="L5" s="13"/>
      <c r="M5" s="11"/>
    </row>
    <row r="6" spans="1:13" ht="63" thickBot="1" x14ac:dyDescent="0.35">
      <c r="A6" s="14" t="s">
        <v>1</v>
      </c>
      <c r="B6" s="2" t="s">
        <v>2</v>
      </c>
      <c r="C6" s="2" t="s">
        <v>3</v>
      </c>
      <c r="D6" s="2" t="s">
        <v>5</v>
      </c>
      <c r="E6" s="11"/>
      <c r="F6" s="9"/>
      <c r="G6" s="12"/>
      <c r="J6" s="13"/>
      <c r="K6" s="13"/>
      <c r="L6" s="13"/>
      <c r="M6" s="11"/>
    </row>
    <row r="7" spans="1:13" ht="18.600000000000001" thickBot="1" x14ac:dyDescent="0.35">
      <c r="A7" s="15">
        <v>683722</v>
      </c>
      <c r="B7" s="15">
        <v>1279</v>
      </c>
      <c r="C7" s="15">
        <v>472</v>
      </c>
      <c r="D7" s="16">
        <v>187.06433316464881</v>
      </c>
      <c r="E7" s="11"/>
      <c r="F7" s="9"/>
      <c r="G7" s="12"/>
      <c r="J7" s="13"/>
      <c r="K7" s="13"/>
      <c r="L7" s="13"/>
      <c r="M7" s="11"/>
    </row>
    <row r="8" spans="1:13" ht="15" thickBot="1" x14ac:dyDescent="0.35">
      <c r="A8" s="1"/>
      <c r="B8" s="1"/>
      <c r="C8" s="1"/>
      <c r="D8" s="1"/>
      <c r="F8" s="1"/>
      <c r="G8" s="1"/>
      <c r="H8" s="1"/>
      <c r="I8" s="1"/>
      <c r="J8" s="1"/>
    </row>
    <row r="9" spans="1:13" ht="109.8" thickBot="1" x14ac:dyDescent="0.35">
      <c r="A9" s="17" t="s">
        <v>9</v>
      </c>
      <c r="B9" s="17" t="s">
        <v>10</v>
      </c>
      <c r="C9" s="17" t="s">
        <v>11</v>
      </c>
      <c r="D9" s="17" t="s">
        <v>3</v>
      </c>
      <c r="E9" s="17" t="s">
        <v>4</v>
      </c>
      <c r="F9" s="17" t="s">
        <v>5</v>
      </c>
      <c r="G9" s="17" t="s">
        <v>12</v>
      </c>
      <c r="H9" s="17" t="s">
        <v>7</v>
      </c>
      <c r="I9" s="42" t="s">
        <v>355</v>
      </c>
      <c r="J9" s="42" t="s">
        <v>356</v>
      </c>
    </row>
    <row r="10" spans="1:13" x14ac:dyDescent="0.3">
      <c r="A10" s="18" t="s">
        <v>13</v>
      </c>
      <c r="B10" s="19">
        <v>2359</v>
      </c>
      <c r="C10" s="19">
        <v>45</v>
      </c>
      <c r="D10" s="19">
        <v>26</v>
      </c>
      <c r="E10" s="20">
        <v>1.37</v>
      </c>
      <c r="F10" s="19">
        <v>1908</v>
      </c>
      <c r="G10" s="19">
        <v>108944</v>
      </c>
      <c r="H10" s="20">
        <v>0.10100000000000001</v>
      </c>
      <c r="I10" s="43">
        <f>IF(ISNUMBER(D10),D10,10)*10000/B10</f>
        <v>110.21619330224671</v>
      </c>
      <c r="J10" s="41">
        <f>2+LN(I10*POWER(E10,2))+H10/8</f>
        <v>7.3446903102700567</v>
      </c>
    </row>
    <row r="11" spans="1:13" x14ac:dyDescent="0.3">
      <c r="A11" s="18" t="s">
        <v>14</v>
      </c>
      <c r="B11" s="19">
        <v>26560</v>
      </c>
      <c r="C11" s="19">
        <v>485</v>
      </c>
      <c r="D11" s="19">
        <v>222</v>
      </c>
      <c r="E11" s="20">
        <v>0.84</v>
      </c>
      <c r="F11" s="19">
        <v>1826</v>
      </c>
      <c r="G11" s="19">
        <v>55233</v>
      </c>
      <c r="H11" s="20">
        <v>0.151</v>
      </c>
      <c r="I11" s="43">
        <f t="shared" ref="I11:I74" si="0">IF(ISNUMBER(D11),D11,10)*10000/B11</f>
        <v>83.584337349397586</v>
      </c>
      <c r="J11" s="41">
        <f t="shared" ref="J11:J74" si="1">2+LN(I11*POWER(E11,2))+H11/8</f>
        <v>6.0960243759685371</v>
      </c>
    </row>
    <row r="12" spans="1:13" x14ac:dyDescent="0.3">
      <c r="A12" s="18" t="s">
        <v>15</v>
      </c>
      <c r="B12" s="19">
        <v>24074</v>
      </c>
      <c r="C12" s="19">
        <v>397</v>
      </c>
      <c r="D12" s="19">
        <v>214</v>
      </c>
      <c r="E12" s="20">
        <v>1.17</v>
      </c>
      <c r="F12" s="19">
        <v>1649</v>
      </c>
      <c r="G12" s="19">
        <v>47936</v>
      </c>
      <c r="H12" s="20">
        <v>0.185</v>
      </c>
      <c r="I12" s="43">
        <f t="shared" si="0"/>
        <v>88.892581207942172</v>
      </c>
      <c r="J12" s="41">
        <f t="shared" si="1"/>
        <v>6.824561185677684</v>
      </c>
    </row>
    <row r="13" spans="1:13" x14ac:dyDescent="0.3">
      <c r="A13" s="18" t="s">
        <v>16</v>
      </c>
      <c r="B13" s="19">
        <v>15347</v>
      </c>
      <c r="C13" s="19">
        <v>238</v>
      </c>
      <c r="D13" s="19">
        <v>158</v>
      </c>
      <c r="E13" s="20">
        <v>1.98</v>
      </c>
      <c r="F13" s="19">
        <v>1551</v>
      </c>
      <c r="G13" s="19">
        <v>77865</v>
      </c>
      <c r="H13" s="20">
        <v>0.13200000000000001</v>
      </c>
      <c r="I13" s="43">
        <f t="shared" si="0"/>
        <v>102.95171694793771</v>
      </c>
      <c r="J13" s="41">
        <f t="shared" si="1"/>
        <v>8.0169538002409428</v>
      </c>
    </row>
    <row r="14" spans="1:13" x14ac:dyDescent="0.3">
      <c r="A14" s="18" t="s">
        <v>17</v>
      </c>
      <c r="B14" s="19">
        <v>3793</v>
      </c>
      <c r="C14" s="19">
        <v>57</v>
      </c>
      <c r="D14" s="19">
        <v>29</v>
      </c>
      <c r="E14" s="20">
        <v>1.04</v>
      </c>
      <c r="F14" s="19">
        <v>1503</v>
      </c>
      <c r="G14" s="19">
        <v>80675</v>
      </c>
      <c r="H14" s="20">
        <v>9.5000000000000001E-2</v>
      </c>
      <c r="I14" s="43">
        <f t="shared" si="0"/>
        <v>76.456630635380961</v>
      </c>
      <c r="J14" s="41">
        <f t="shared" si="1"/>
        <v>6.4270400865803206</v>
      </c>
    </row>
    <row r="15" spans="1:13" x14ac:dyDescent="0.3">
      <c r="A15" s="18" t="s">
        <v>18</v>
      </c>
      <c r="B15" s="19">
        <v>11913</v>
      </c>
      <c r="C15" s="19">
        <v>174</v>
      </c>
      <c r="D15" s="19">
        <v>92</v>
      </c>
      <c r="E15" s="20">
        <v>1.1200000000000001</v>
      </c>
      <c r="F15" s="19">
        <v>1461</v>
      </c>
      <c r="G15" s="19">
        <v>134559</v>
      </c>
      <c r="H15" s="20">
        <v>5.7000000000000002E-2</v>
      </c>
      <c r="I15" s="43">
        <f t="shared" si="0"/>
        <v>77.226559221019059</v>
      </c>
      <c r="J15" s="41">
        <f t="shared" si="1"/>
        <v>6.5805257998398687</v>
      </c>
    </row>
    <row r="16" spans="1:13" x14ac:dyDescent="0.3">
      <c r="A16" s="18" t="s">
        <v>19</v>
      </c>
      <c r="B16" s="19">
        <v>15089</v>
      </c>
      <c r="C16" s="19">
        <v>204</v>
      </c>
      <c r="D16" s="19">
        <v>120</v>
      </c>
      <c r="E16" s="20">
        <v>1.43</v>
      </c>
      <c r="F16" s="19">
        <v>1352</v>
      </c>
      <c r="G16" s="19">
        <v>39101</v>
      </c>
      <c r="H16" s="20">
        <v>0.20300000000000001</v>
      </c>
      <c r="I16" s="43">
        <f t="shared" si="0"/>
        <v>79.528133077076021</v>
      </c>
      <c r="J16" s="41">
        <f t="shared" si="1"/>
        <v>7.1168347227882096</v>
      </c>
    </row>
    <row r="17" spans="1:10" x14ac:dyDescent="0.3">
      <c r="A17" s="18" t="s">
        <v>20</v>
      </c>
      <c r="B17" s="19">
        <v>17216</v>
      </c>
      <c r="C17" s="19">
        <v>222</v>
      </c>
      <c r="D17" s="19">
        <v>106</v>
      </c>
      <c r="E17" s="20">
        <v>0.91</v>
      </c>
      <c r="F17" s="19">
        <v>1289</v>
      </c>
      <c r="G17" s="19">
        <v>69703</v>
      </c>
      <c r="H17" s="20">
        <v>8.7999999999999995E-2</v>
      </c>
      <c r="I17" s="43">
        <f t="shared" si="0"/>
        <v>61.570631970260223</v>
      </c>
      <c r="J17" s="41">
        <f t="shared" si="1"/>
        <v>5.9425636441842569</v>
      </c>
    </row>
    <row r="18" spans="1:10" x14ac:dyDescent="0.3">
      <c r="A18" s="18" t="s">
        <v>21</v>
      </c>
      <c r="B18" s="19">
        <v>6658</v>
      </c>
      <c r="C18" s="19">
        <v>82</v>
      </c>
      <c r="D18" s="19">
        <v>80</v>
      </c>
      <c r="E18" s="20">
        <v>40</v>
      </c>
      <c r="F18" s="19">
        <v>1232</v>
      </c>
      <c r="G18" s="19">
        <v>60228</v>
      </c>
      <c r="H18" s="20">
        <v>0.2</v>
      </c>
      <c r="I18" s="43">
        <f t="shared" si="0"/>
        <v>120.15620306398318</v>
      </c>
      <c r="J18" s="41">
        <f t="shared" si="1"/>
        <v>14.191551496742967</v>
      </c>
    </row>
    <row r="19" spans="1:10" x14ac:dyDescent="0.3">
      <c r="A19" s="18" t="s">
        <v>22</v>
      </c>
      <c r="B19" s="19">
        <v>13589</v>
      </c>
      <c r="C19" s="19">
        <v>123</v>
      </c>
      <c r="D19" s="19">
        <v>60</v>
      </c>
      <c r="E19" s="20">
        <v>0.95</v>
      </c>
      <c r="F19" s="19">
        <v>905</v>
      </c>
      <c r="G19" s="19">
        <v>17956</v>
      </c>
      <c r="H19" s="20">
        <v>0.246</v>
      </c>
      <c r="I19" s="43">
        <f t="shared" si="0"/>
        <v>44.153359334756054</v>
      </c>
      <c r="J19" s="41">
        <f t="shared" si="1"/>
        <v>5.7158324245026852</v>
      </c>
    </row>
    <row r="20" spans="1:10" x14ac:dyDescent="0.3">
      <c r="A20" s="18" t="s">
        <v>23</v>
      </c>
      <c r="B20" s="19">
        <v>20765</v>
      </c>
      <c r="C20" s="19">
        <v>188</v>
      </c>
      <c r="D20" s="19">
        <v>84</v>
      </c>
      <c r="E20" s="20">
        <v>0.81</v>
      </c>
      <c r="F20" s="19">
        <v>905</v>
      </c>
      <c r="G20" s="19">
        <v>26342</v>
      </c>
      <c r="H20" s="20">
        <v>0.154</v>
      </c>
      <c r="I20" s="43">
        <f t="shared" si="0"/>
        <v>40.452684806164221</v>
      </c>
      <c r="J20" s="41">
        <f t="shared" si="1"/>
        <v>5.297940952123338</v>
      </c>
    </row>
    <row r="21" spans="1:10" x14ac:dyDescent="0.3">
      <c r="A21" s="18" t="s">
        <v>24</v>
      </c>
      <c r="B21" s="19">
        <v>3500</v>
      </c>
      <c r="C21" s="19">
        <v>31</v>
      </c>
      <c r="D21" s="19" t="s">
        <v>25</v>
      </c>
      <c r="E21" s="20">
        <v>0.24</v>
      </c>
      <c r="F21" s="19">
        <v>886</v>
      </c>
      <c r="G21" s="19">
        <v>11714</v>
      </c>
      <c r="H21" s="20">
        <v>0.14599999999999999</v>
      </c>
      <c r="I21" s="43">
        <f t="shared" si="0"/>
        <v>28.571428571428573</v>
      </c>
      <c r="J21" s="41">
        <f t="shared" si="1"/>
        <v>2.5164245062124317</v>
      </c>
    </row>
    <row r="22" spans="1:10" x14ac:dyDescent="0.3">
      <c r="A22" s="18" t="s">
        <v>26</v>
      </c>
      <c r="B22" s="19">
        <v>7076</v>
      </c>
      <c r="C22" s="19">
        <v>59</v>
      </c>
      <c r="D22" s="19">
        <v>31</v>
      </c>
      <c r="E22" s="20">
        <v>1.1100000000000001</v>
      </c>
      <c r="F22" s="19">
        <v>834</v>
      </c>
      <c r="G22" s="19">
        <v>33776</v>
      </c>
      <c r="H22" s="20">
        <v>0.13</v>
      </c>
      <c r="I22" s="43">
        <f t="shared" si="0"/>
        <v>43.810062182023742</v>
      </c>
      <c r="J22" s="41">
        <f t="shared" si="1"/>
        <v>6.0048335518301394</v>
      </c>
    </row>
    <row r="23" spans="1:10" x14ac:dyDescent="0.3">
      <c r="A23" s="18" t="s">
        <v>27</v>
      </c>
      <c r="B23" s="19">
        <v>12276</v>
      </c>
      <c r="C23" s="19">
        <v>102</v>
      </c>
      <c r="D23" s="19">
        <v>59</v>
      </c>
      <c r="E23" s="20">
        <v>1.37</v>
      </c>
      <c r="F23" s="19">
        <v>831</v>
      </c>
      <c r="G23" s="19">
        <v>50912</v>
      </c>
      <c r="H23" s="20">
        <v>9.4E-2</v>
      </c>
      <c r="I23" s="43">
        <f t="shared" si="0"/>
        <v>48.061257738677092</v>
      </c>
      <c r="J23" s="41">
        <f t="shared" si="1"/>
        <v>6.5138478798223423</v>
      </c>
    </row>
    <row r="24" spans="1:10" x14ac:dyDescent="0.3">
      <c r="A24" s="18" t="s">
        <v>28</v>
      </c>
      <c r="B24" s="19">
        <v>10188</v>
      </c>
      <c r="C24" s="19">
        <v>82</v>
      </c>
      <c r="D24" s="19">
        <v>54</v>
      </c>
      <c r="E24" s="20">
        <v>1.93</v>
      </c>
      <c r="F24" s="19">
        <v>805</v>
      </c>
      <c r="G24" s="19">
        <v>49568</v>
      </c>
      <c r="H24" s="20">
        <v>0.107</v>
      </c>
      <c r="I24" s="43">
        <f t="shared" si="0"/>
        <v>53.003533568904594</v>
      </c>
      <c r="J24" s="41">
        <f t="shared" si="1"/>
        <v>7.298773588274698</v>
      </c>
    </row>
    <row r="25" spans="1:10" x14ac:dyDescent="0.3">
      <c r="A25" s="18" t="s">
        <v>29</v>
      </c>
      <c r="B25" s="19">
        <v>2900</v>
      </c>
      <c r="C25" s="19">
        <v>23</v>
      </c>
      <c r="D25" s="19" t="s">
        <v>25</v>
      </c>
      <c r="E25" s="20">
        <v>0.64</v>
      </c>
      <c r="F25" s="19">
        <v>793</v>
      </c>
      <c r="G25" s="19">
        <v>24828</v>
      </c>
      <c r="H25" s="20">
        <v>0.125</v>
      </c>
      <c r="I25" s="43">
        <f t="shared" si="0"/>
        <v>34.482758620689658</v>
      </c>
      <c r="J25" s="41">
        <f t="shared" si="1"/>
        <v>4.6635102437388243</v>
      </c>
    </row>
    <row r="26" spans="1:10" x14ac:dyDescent="0.3">
      <c r="A26" s="18" t="s">
        <v>30</v>
      </c>
      <c r="B26" s="19">
        <v>3286</v>
      </c>
      <c r="C26" s="19">
        <v>26</v>
      </c>
      <c r="D26" s="19" t="s">
        <v>25</v>
      </c>
      <c r="E26" s="20">
        <v>0.18</v>
      </c>
      <c r="F26" s="19">
        <v>791</v>
      </c>
      <c r="G26" s="19">
        <v>22215</v>
      </c>
      <c r="H26" s="20">
        <v>5.5E-2</v>
      </c>
      <c r="I26" s="43">
        <f t="shared" si="0"/>
        <v>30.432136335970785</v>
      </c>
      <c r="J26" s="41">
        <f t="shared" si="1"/>
        <v>1.9927773101891617</v>
      </c>
    </row>
    <row r="27" spans="1:10" x14ac:dyDescent="0.3">
      <c r="A27" s="18" t="s">
        <v>31</v>
      </c>
      <c r="B27" s="19">
        <v>2172</v>
      </c>
      <c r="C27" s="19">
        <v>16</v>
      </c>
      <c r="D27" s="19" t="s">
        <v>25</v>
      </c>
      <c r="E27" s="20">
        <v>0.33</v>
      </c>
      <c r="F27" s="19">
        <v>737</v>
      </c>
      <c r="G27" s="19">
        <v>16114</v>
      </c>
      <c r="H27" s="20">
        <v>0.114</v>
      </c>
      <c r="I27" s="43">
        <f t="shared" si="0"/>
        <v>46.040515653775323</v>
      </c>
      <c r="J27" s="41">
        <f t="shared" si="1"/>
        <v>3.6264465348731805</v>
      </c>
    </row>
    <row r="28" spans="1:10" x14ac:dyDescent="0.3">
      <c r="A28" s="18" t="s">
        <v>32</v>
      </c>
      <c r="B28" s="19">
        <v>12206</v>
      </c>
      <c r="C28" s="19">
        <v>90</v>
      </c>
      <c r="D28" s="19">
        <v>51</v>
      </c>
      <c r="E28" s="20">
        <v>1.31</v>
      </c>
      <c r="F28" s="19">
        <v>737</v>
      </c>
      <c r="G28" s="19">
        <v>27691</v>
      </c>
      <c r="H28" s="20">
        <v>0.151</v>
      </c>
      <c r="I28" s="43">
        <f t="shared" si="0"/>
        <v>41.782729805013929</v>
      </c>
      <c r="J28" s="41">
        <f t="shared" si="1"/>
        <v>6.2914123660221888</v>
      </c>
    </row>
    <row r="29" spans="1:10" x14ac:dyDescent="0.3">
      <c r="A29" s="18" t="s">
        <v>33</v>
      </c>
      <c r="B29" s="19">
        <v>4201</v>
      </c>
      <c r="C29" s="19">
        <v>30</v>
      </c>
      <c r="D29" s="19" t="s">
        <v>25</v>
      </c>
      <c r="E29" s="20">
        <v>0.67</v>
      </c>
      <c r="F29" s="19">
        <v>714</v>
      </c>
      <c r="G29" s="19">
        <v>24280</v>
      </c>
      <c r="H29" s="20">
        <v>0.11799999999999999</v>
      </c>
      <c r="I29" s="43">
        <f t="shared" si="0"/>
        <v>23.803856224708404</v>
      </c>
      <c r="J29" s="41">
        <f t="shared" si="1"/>
        <v>4.3836424606065965</v>
      </c>
    </row>
    <row r="30" spans="1:10" x14ac:dyDescent="0.3">
      <c r="A30" s="18" t="s">
        <v>34</v>
      </c>
      <c r="B30" s="19">
        <v>76971</v>
      </c>
      <c r="C30" s="19">
        <v>530</v>
      </c>
      <c r="D30" s="19">
        <v>308</v>
      </c>
      <c r="E30" s="20">
        <v>1.39</v>
      </c>
      <c r="F30" s="19">
        <v>689</v>
      </c>
      <c r="G30" s="19">
        <v>29375</v>
      </c>
      <c r="H30" s="20">
        <v>0.13600000000000001</v>
      </c>
      <c r="I30" s="43">
        <f t="shared" si="0"/>
        <v>40.015070611009342</v>
      </c>
      <c r="J30" s="41">
        <f t="shared" si="1"/>
        <v>6.3648636427161573</v>
      </c>
    </row>
    <row r="31" spans="1:10" x14ac:dyDescent="0.3">
      <c r="A31" s="18" t="s">
        <v>35</v>
      </c>
      <c r="B31" s="19">
        <v>8412</v>
      </c>
      <c r="C31" s="19">
        <v>56</v>
      </c>
      <c r="D31" s="19">
        <v>16</v>
      </c>
      <c r="E31" s="20">
        <v>0.4</v>
      </c>
      <c r="F31" s="19">
        <v>666</v>
      </c>
      <c r="G31" s="19">
        <v>16405</v>
      </c>
      <c r="H31" s="20">
        <v>0.11600000000000001</v>
      </c>
      <c r="I31" s="43">
        <f t="shared" si="0"/>
        <v>19.02044698050404</v>
      </c>
      <c r="J31" s="41">
        <f t="shared" si="1"/>
        <v>3.1274330936450636</v>
      </c>
    </row>
    <row r="32" spans="1:10" x14ac:dyDescent="0.3">
      <c r="A32" s="18" t="s">
        <v>36</v>
      </c>
      <c r="B32" s="19">
        <v>13317</v>
      </c>
      <c r="C32" s="19">
        <v>88</v>
      </c>
      <c r="D32" s="19">
        <v>52</v>
      </c>
      <c r="E32" s="20">
        <v>1.44</v>
      </c>
      <c r="F32" s="19">
        <v>661</v>
      </c>
      <c r="G32" s="19">
        <v>26132</v>
      </c>
      <c r="H32" s="20">
        <v>0.14899999999999999</v>
      </c>
      <c r="I32" s="43">
        <f t="shared" si="0"/>
        <v>39.047833596155293</v>
      </c>
      <c r="J32" s="41">
        <f t="shared" si="1"/>
        <v>6.4126986242312833</v>
      </c>
    </row>
    <row r="33" spans="1:10" x14ac:dyDescent="0.3">
      <c r="A33" s="18" t="s">
        <v>37</v>
      </c>
      <c r="B33" s="19">
        <v>2331</v>
      </c>
      <c r="C33" s="19">
        <v>15</v>
      </c>
      <c r="D33" s="19" t="s">
        <v>25</v>
      </c>
      <c r="E33" s="20">
        <v>0.15</v>
      </c>
      <c r="F33" s="19">
        <v>644</v>
      </c>
      <c r="G33" s="19">
        <v>8580</v>
      </c>
      <c r="H33" s="20">
        <v>0.1</v>
      </c>
      <c r="I33" s="43">
        <f t="shared" si="0"/>
        <v>42.900042900042898</v>
      </c>
      <c r="J33" s="41">
        <f t="shared" si="1"/>
        <v>1.9771328561627086</v>
      </c>
    </row>
    <row r="34" spans="1:10" x14ac:dyDescent="0.3">
      <c r="A34" s="18" t="s">
        <v>38</v>
      </c>
      <c r="B34" s="19">
        <v>4118</v>
      </c>
      <c r="C34" s="19">
        <v>26</v>
      </c>
      <c r="D34" s="19" t="s">
        <v>25</v>
      </c>
      <c r="E34" s="20">
        <v>0.73</v>
      </c>
      <c r="F34" s="19">
        <v>631</v>
      </c>
      <c r="G34" s="19">
        <v>27441</v>
      </c>
      <c r="H34" s="20">
        <v>9.7000000000000003E-2</v>
      </c>
      <c r="I34" s="43">
        <f t="shared" si="0"/>
        <v>24.283632831471589</v>
      </c>
      <c r="J34" s="41">
        <f t="shared" si="1"/>
        <v>4.5725060877030934</v>
      </c>
    </row>
    <row r="35" spans="1:10" x14ac:dyDescent="0.3">
      <c r="A35" s="18" t="s">
        <v>39</v>
      </c>
      <c r="B35" s="19">
        <v>8705</v>
      </c>
      <c r="C35" s="19">
        <v>54</v>
      </c>
      <c r="D35" s="19">
        <v>35</v>
      </c>
      <c r="E35" s="20">
        <v>1.84</v>
      </c>
      <c r="F35" s="19">
        <v>620</v>
      </c>
      <c r="G35" s="19">
        <v>28489</v>
      </c>
      <c r="H35" s="20">
        <v>0.14099999999999999</v>
      </c>
      <c r="I35" s="43">
        <f t="shared" si="0"/>
        <v>40.206777713957493</v>
      </c>
      <c r="J35" s="41">
        <f t="shared" si="1"/>
        <v>6.9311917245050951</v>
      </c>
    </row>
    <row r="36" spans="1:10" x14ac:dyDescent="0.3">
      <c r="A36" s="18" t="s">
        <v>40</v>
      </c>
      <c r="B36" s="19">
        <v>56190</v>
      </c>
      <c r="C36" s="19">
        <v>348</v>
      </c>
      <c r="D36" s="19">
        <v>207</v>
      </c>
      <c r="E36" s="20">
        <v>1.47</v>
      </c>
      <c r="F36" s="19">
        <v>619</v>
      </c>
      <c r="G36" s="19">
        <v>27959</v>
      </c>
      <c r="H36" s="20">
        <v>0.13200000000000001</v>
      </c>
      <c r="I36" s="43">
        <f t="shared" si="0"/>
        <v>36.839295248264818</v>
      </c>
      <c r="J36" s="41">
        <f t="shared" si="1"/>
        <v>6.3935898827165971</v>
      </c>
    </row>
    <row r="37" spans="1:10" x14ac:dyDescent="0.3">
      <c r="A37" s="18" t="s">
        <v>41</v>
      </c>
      <c r="B37" s="19">
        <v>32736</v>
      </c>
      <c r="C37" s="19">
        <v>197</v>
      </c>
      <c r="D37" s="19">
        <v>88</v>
      </c>
      <c r="E37" s="20">
        <v>0.81</v>
      </c>
      <c r="F37" s="19">
        <v>602</v>
      </c>
      <c r="G37" s="19">
        <v>39742</v>
      </c>
      <c r="H37" s="20">
        <v>6.8000000000000005E-2</v>
      </c>
      <c r="I37" s="43">
        <f t="shared" si="0"/>
        <v>26.881720430107528</v>
      </c>
      <c r="J37" s="41">
        <f t="shared" si="1"/>
        <v>4.8785044550717309</v>
      </c>
    </row>
    <row r="38" spans="1:10" x14ac:dyDescent="0.3">
      <c r="A38" s="18" t="s">
        <v>42</v>
      </c>
      <c r="B38" s="19">
        <v>15425</v>
      </c>
      <c r="C38" s="19">
        <v>90</v>
      </c>
      <c r="D38" s="19">
        <v>40</v>
      </c>
      <c r="E38" s="20">
        <v>0.8</v>
      </c>
      <c r="F38" s="19">
        <v>583</v>
      </c>
      <c r="G38" s="19">
        <v>23144</v>
      </c>
      <c r="H38" s="20">
        <v>0.112</v>
      </c>
      <c r="I38" s="43">
        <f t="shared" si="0"/>
        <v>25.931928687196109</v>
      </c>
      <c r="J38" s="41">
        <f t="shared" si="1"/>
        <v>4.8231878746881121</v>
      </c>
    </row>
    <row r="39" spans="1:10" x14ac:dyDescent="0.3">
      <c r="A39" s="18" t="s">
        <v>43</v>
      </c>
      <c r="B39" s="19">
        <v>23087</v>
      </c>
      <c r="C39" s="19">
        <v>132</v>
      </c>
      <c r="D39" s="19">
        <v>82</v>
      </c>
      <c r="E39" s="20">
        <v>1.64</v>
      </c>
      <c r="F39" s="19">
        <v>572</v>
      </c>
      <c r="G39" s="19">
        <v>26595</v>
      </c>
      <c r="H39" s="20">
        <v>0.13400000000000001</v>
      </c>
      <c r="I39" s="43">
        <f t="shared" si="0"/>
        <v>35.517823883570841</v>
      </c>
      <c r="J39" s="41">
        <f t="shared" si="1"/>
        <v>6.5761771353803251</v>
      </c>
    </row>
    <row r="40" spans="1:10" x14ac:dyDescent="0.3">
      <c r="A40" s="18" t="s">
        <v>44</v>
      </c>
      <c r="B40" s="19">
        <v>3186</v>
      </c>
      <c r="C40" s="19">
        <v>18</v>
      </c>
      <c r="D40" s="19" t="s">
        <v>25</v>
      </c>
      <c r="E40" s="20">
        <v>0.8</v>
      </c>
      <c r="F40" s="19">
        <v>565</v>
      </c>
      <c r="G40" s="19">
        <v>33584</v>
      </c>
      <c r="H40" s="20">
        <v>7.4999999999999997E-2</v>
      </c>
      <c r="I40" s="43">
        <f t="shared" si="0"/>
        <v>31.387319522912744</v>
      </c>
      <c r="J40" s="41">
        <f t="shared" si="1"/>
        <v>5.0094918718718162</v>
      </c>
    </row>
    <row r="41" spans="1:10" x14ac:dyDescent="0.3">
      <c r="A41" s="18" t="s">
        <v>45</v>
      </c>
      <c r="B41" s="19">
        <v>19996</v>
      </c>
      <c r="C41" s="19">
        <v>113</v>
      </c>
      <c r="D41" s="19">
        <v>82</v>
      </c>
      <c r="E41" s="20">
        <v>2.65</v>
      </c>
      <c r="F41" s="19">
        <v>565</v>
      </c>
      <c r="G41" s="19">
        <v>23455</v>
      </c>
      <c r="H41" s="20">
        <v>0.17499999999999999</v>
      </c>
      <c r="I41" s="43">
        <f t="shared" si="0"/>
        <v>41.008201640328068</v>
      </c>
      <c r="J41" s="41">
        <f t="shared" si="1"/>
        <v>7.6847663667032364</v>
      </c>
    </row>
    <row r="42" spans="1:10" x14ac:dyDescent="0.3">
      <c r="A42" s="18" t="s">
        <v>46</v>
      </c>
      <c r="B42" s="19">
        <v>66917</v>
      </c>
      <c r="C42" s="19">
        <v>373</v>
      </c>
      <c r="D42" s="19">
        <v>165</v>
      </c>
      <c r="E42" s="20">
        <v>0.79</v>
      </c>
      <c r="F42" s="19">
        <v>557</v>
      </c>
      <c r="G42" s="19">
        <v>30097</v>
      </c>
      <c r="H42" s="20">
        <v>8.2000000000000003E-2</v>
      </c>
      <c r="I42" s="43">
        <f t="shared" si="0"/>
        <v>24.657411420117459</v>
      </c>
      <c r="J42" s="41">
        <f t="shared" si="1"/>
        <v>4.743882854386082</v>
      </c>
    </row>
    <row r="43" spans="1:10" x14ac:dyDescent="0.3">
      <c r="A43" s="18" t="s">
        <v>47</v>
      </c>
      <c r="B43" s="19">
        <v>7964</v>
      </c>
      <c r="C43" s="19">
        <v>43</v>
      </c>
      <c r="D43" s="19" t="s">
        <v>25</v>
      </c>
      <c r="E43" s="20">
        <v>0.43</v>
      </c>
      <c r="F43" s="19">
        <v>540</v>
      </c>
      <c r="G43" s="19">
        <v>23104</v>
      </c>
      <c r="H43" s="20">
        <v>7.0999999999999994E-2</v>
      </c>
      <c r="I43" s="43">
        <f t="shared" si="0"/>
        <v>12.556504269211452</v>
      </c>
      <c r="J43" s="41">
        <f t="shared" si="1"/>
        <v>2.8511736591970838</v>
      </c>
    </row>
    <row r="44" spans="1:10" x14ac:dyDescent="0.3">
      <c r="A44" s="18" t="s">
        <v>48</v>
      </c>
      <c r="B44" s="19">
        <v>5869</v>
      </c>
      <c r="C44" s="19" t="s">
        <v>49</v>
      </c>
      <c r="D44" s="19" t="s">
        <v>25</v>
      </c>
      <c r="E44" s="20">
        <v>0.24</v>
      </c>
      <c r="F44" s="19">
        <v>528</v>
      </c>
      <c r="G44" s="19">
        <v>16016</v>
      </c>
      <c r="H44" s="20">
        <v>6.4000000000000001E-2</v>
      </c>
      <c r="I44" s="43">
        <f t="shared" si="0"/>
        <v>17.03867779860283</v>
      </c>
      <c r="J44" s="41">
        <f t="shared" si="1"/>
        <v>1.9892532131316025</v>
      </c>
    </row>
    <row r="45" spans="1:10" x14ac:dyDescent="0.3">
      <c r="A45" s="18" t="s">
        <v>50</v>
      </c>
      <c r="B45" s="19">
        <v>12392</v>
      </c>
      <c r="C45" s="19">
        <v>65</v>
      </c>
      <c r="D45" s="19">
        <v>33</v>
      </c>
      <c r="E45" s="20">
        <v>1.03</v>
      </c>
      <c r="F45" s="19">
        <v>525</v>
      </c>
      <c r="G45" s="19">
        <v>19932</v>
      </c>
      <c r="H45" s="20">
        <v>0.13400000000000001</v>
      </c>
      <c r="I45" s="43">
        <f t="shared" si="0"/>
        <v>26.630083925112977</v>
      </c>
      <c r="J45" s="41">
        <f t="shared" si="1"/>
        <v>5.3579091558290468</v>
      </c>
    </row>
    <row r="46" spans="1:10" x14ac:dyDescent="0.3">
      <c r="A46" s="18" t="s">
        <v>51</v>
      </c>
      <c r="B46" s="19">
        <v>3490</v>
      </c>
      <c r="C46" s="19">
        <v>18</v>
      </c>
      <c r="D46" s="19" t="s">
        <v>25</v>
      </c>
      <c r="E46" s="20">
        <v>2</v>
      </c>
      <c r="F46" s="19">
        <v>516</v>
      </c>
      <c r="G46" s="19">
        <v>41834</v>
      </c>
      <c r="H46" s="20">
        <v>8.2000000000000003E-2</v>
      </c>
      <c r="I46" s="43">
        <f t="shared" si="0"/>
        <v>28.653295128939828</v>
      </c>
      <c r="J46" s="41">
        <f t="shared" si="1"/>
        <v>6.7518128108936466</v>
      </c>
    </row>
    <row r="47" spans="1:10" x14ac:dyDescent="0.3">
      <c r="A47" s="18" t="s">
        <v>52</v>
      </c>
      <c r="B47" s="19">
        <v>38479</v>
      </c>
      <c r="C47" s="19">
        <v>198</v>
      </c>
      <c r="D47" s="19">
        <v>116</v>
      </c>
      <c r="E47" s="20">
        <v>1.41</v>
      </c>
      <c r="F47" s="19">
        <v>515</v>
      </c>
      <c r="G47" s="19">
        <v>19439</v>
      </c>
      <c r="H47" s="20">
        <v>0.155</v>
      </c>
      <c r="I47" s="43">
        <f t="shared" si="0"/>
        <v>30.146313573637567</v>
      </c>
      <c r="J47" s="41">
        <f t="shared" si="1"/>
        <v>6.1126170549467274</v>
      </c>
    </row>
    <row r="48" spans="1:10" x14ac:dyDescent="0.3">
      <c r="A48" s="18" t="s">
        <v>53</v>
      </c>
      <c r="B48" s="19">
        <v>200806</v>
      </c>
      <c r="C48" s="19">
        <v>981</v>
      </c>
      <c r="D48" s="19">
        <v>568</v>
      </c>
      <c r="E48" s="20">
        <v>1.38</v>
      </c>
      <c r="F48" s="19">
        <v>489</v>
      </c>
      <c r="G48" s="19">
        <v>21329</v>
      </c>
      <c r="H48" s="20">
        <v>0.13300000000000001</v>
      </c>
      <c r="I48" s="43">
        <f t="shared" si="0"/>
        <v>28.286007390217424</v>
      </c>
      <c r="J48" s="41">
        <f t="shared" si="1"/>
        <v>6.0031592422041742</v>
      </c>
    </row>
    <row r="49" spans="1:10" x14ac:dyDescent="0.3">
      <c r="A49" s="18" t="s">
        <v>54</v>
      </c>
      <c r="B49" s="19">
        <v>43958</v>
      </c>
      <c r="C49" s="19">
        <v>208</v>
      </c>
      <c r="D49" s="19">
        <v>95</v>
      </c>
      <c r="E49" s="20">
        <v>0.84</v>
      </c>
      <c r="F49" s="19">
        <v>473</v>
      </c>
      <c r="G49" s="19">
        <v>23045</v>
      </c>
      <c r="H49" s="20">
        <v>9.4E-2</v>
      </c>
      <c r="I49" s="43">
        <f t="shared" si="0"/>
        <v>21.611538286546249</v>
      </c>
      <c r="J49" s="41">
        <f t="shared" si="1"/>
        <v>4.7362705777099494</v>
      </c>
    </row>
    <row r="50" spans="1:10" x14ac:dyDescent="0.3">
      <c r="A50" s="18" t="s">
        <v>55</v>
      </c>
      <c r="B50" s="19">
        <v>6252</v>
      </c>
      <c r="C50" s="19">
        <v>29</v>
      </c>
      <c r="D50" s="19">
        <v>21</v>
      </c>
      <c r="E50" s="20">
        <v>2.63</v>
      </c>
      <c r="F50" s="19">
        <v>464</v>
      </c>
      <c r="G50" s="19">
        <v>24952</v>
      </c>
      <c r="H50" s="20">
        <v>0.13500000000000001</v>
      </c>
      <c r="I50" s="43">
        <f t="shared" si="0"/>
        <v>33.589251439539346</v>
      </c>
      <c r="J50" s="41">
        <f t="shared" si="1"/>
        <v>7.4650488105375841</v>
      </c>
    </row>
    <row r="51" spans="1:10" x14ac:dyDescent="0.3">
      <c r="A51" s="18" t="s">
        <v>56</v>
      </c>
      <c r="B51" s="19">
        <v>47548</v>
      </c>
      <c r="C51" s="19">
        <v>218</v>
      </c>
      <c r="D51" s="19">
        <v>149</v>
      </c>
      <c r="E51" s="20">
        <v>2.16</v>
      </c>
      <c r="F51" s="19">
        <v>458</v>
      </c>
      <c r="G51" s="19">
        <v>16383</v>
      </c>
      <c r="H51" s="20">
        <v>0.191</v>
      </c>
      <c r="I51" s="43">
        <f t="shared" si="0"/>
        <v>31.336754437620929</v>
      </c>
      <c r="J51" s="41">
        <f t="shared" si="1"/>
        <v>7.0088831152132745</v>
      </c>
    </row>
    <row r="52" spans="1:10" x14ac:dyDescent="0.3">
      <c r="A52" s="18" t="s">
        <v>57</v>
      </c>
      <c r="B52" s="19">
        <v>6568</v>
      </c>
      <c r="C52" s="19">
        <v>30</v>
      </c>
      <c r="D52" s="19" t="s">
        <v>25</v>
      </c>
      <c r="E52" s="20">
        <v>0.3</v>
      </c>
      <c r="F52" s="19">
        <v>457</v>
      </c>
      <c r="G52" s="19">
        <v>22686</v>
      </c>
      <c r="H52" s="20">
        <v>4.7E-2</v>
      </c>
      <c r="I52" s="43">
        <f t="shared" si="0"/>
        <v>15.225334957369062</v>
      </c>
      <c r="J52" s="41">
        <f t="shared" si="1"/>
        <v>2.3208902051860925</v>
      </c>
    </row>
    <row r="53" spans="1:10" x14ac:dyDescent="0.3">
      <c r="A53" s="18" t="s">
        <v>58</v>
      </c>
      <c r="B53" s="19">
        <v>15589</v>
      </c>
      <c r="C53" s="19">
        <v>71</v>
      </c>
      <c r="D53" s="19">
        <v>32</v>
      </c>
      <c r="E53" s="20">
        <v>0.82</v>
      </c>
      <c r="F53" s="19">
        <v>455</v>
      </c>
      <c r="G53" s="19">
        <v>16486</v>
      </c>
      <c r="H53" s="20">
        <v>0.125</v>
      </c>
      <c r="I53" s="43">
        <f t="shared" si="0"/>
        <v>20.527294887420616</v>
      </c>
      <c r="J53" s="41">
        <f t="shared" si="1"/>
        <v>4.640478581015552</v>
      </c>
    </row>
    <row r="54" spans="1:10" x14ac:dyDescent="0.3">
      <c r="A54" s="18" t="s">
        <v>59</v>
      </c>
      <c r="B54" s="19">
        <v>44940</v>
      </c>
      <c r="C54" s="19">
        <v>194</v>
      </c>
      <c r="D54" s="19">
        <v>89</v>
      </c>
      <c r="E54" s="20">
        <v>0.85</v>
      </c>
      <c r="F54" s="19">
        <v>432</v>
      </c>
      <c r="G54" s="19">
        <v>21584</v>
      </c>
      <c r="H54" s="20">
        <v>9.1999999999999998E-2</v>
      </c>
      <c r="I54" s="43">
        <f t="shared" si="0"/>
        <v>19.804183355585224</v>
      </c>
      <c r="J54" s="41">
        <f t="shared" si="1"/>
        <v>4.6723553369734523</v>
      </c>
    </row>
    <row r="55" spans="1:10" x14ac:dyDescent="0.3">
      <c r="A55" s="18" t="s">
        <v>60</v>
      </c>
      <c r="B55" s="19">
        <v>22786</v>
      </c>
      <c r="C55" s="19">
        <v>91</v>
      </c>
      <c r="D55" s="19">
        <v>50</v>
      </c>
      <c r="E55" s="20">
        <v>1.22</v>
      </c>
      <c r="F55" s="19">
        <v>399</v>
      </c>
      <c r="G55" s="19">
        <v>20627</v>
      </c>
      <c r="H55" s="20">
        <v>0.106</v>
      </c>
      <c r="I55" s="43">
        <f t="shared" si="0"/>
        <v>21.943298516633021</v>
      </c>
      <c r="J55" s="41">
        <f t="shared" si="1"/>
        <v>5.4994135036365988</v>
      </c>
    </row>
    <row r="56" spans="1:10" x14ac:dyDescent="0.3">
      <c r="A56" s="18" t="s">
        <v>61</v>
      </c>
      <c r="B56" s="19">
        <v>8433</v>
      </c>
      <c r="C56" s="19">
        <v>33</v>
      </c>
      <c r="D56" s="19" t="s">
        <v>25</v>
      </c>
      <c r="E56" s="20">
        <v>0.74</v>
      </c>
      <c r="F56" s="19">
        <v>391</v>
      </c>
      <c r="G56" s="19">
        <v>16720</v>
      </c>
      <c r="H56" s="20">
        <v>9.9000000000000005E-2</v>
      </c>
      <c r="I56" s="43">
        <f t="shared" si="0"/>
        <v>11.858176212498519</v>
      </c>
      <c r="J56" s="41">
        <f t="shared" si="1"/>
        <v>3.8831824198277438</v>
      </c>
    </row>
    <row r="57" spans="1:10" x14ac:dyDescent="0.3">
      <c r="A57" s="18" t="s">
        <v>62</v>
      </c>
      <c r="B57" s="19">
        <v>4201</v>
      </c>
      <c r="C57" s="19">
        <v>16</v>
      </c>
      <c r="D57" s="19" t="s">
        <v>25</v>
      </c>
      <c r="E57" s="20">
        <v>1.67</v>
      </c>
      <c r="F57" s="19">
        <v>381</v>
      </c>
      <c r="G57" s="19">
        <v>17853</v>
      </c>
      <c r="H57" s="20">
        <v>0.13300000000000001</v>
      </c>
      <c r="I57" s="43">
        <f t="shared" si="0"/>
        <v>23.803856224708404</v>
      </c>
      <c r="J57" s="41">
        <f t="shared" si="1"/>
        <v>6.2121198466581742</v>
      </c>
    </row>
    <row r="58" spans="1:10" x14ac:dyDescent="0.3">
      <c r="A58" s="18" t="s">
        <v>63</v>
      </c>
      <c r="B58" s="19">
        <v>225707</v>
      </c>
      <c r="C58" s="19">
        <v>849</v>
      </c>
      <c r="D58" s="19">
        <v>443</v>
      </c>
      <c r="E58" s="20">
        <v>1.0900000000000001</v>
      </c>
      <c r="F58" s="19">
        <v>376</v>
      </c>
      <c r="G58" s="19">
        <v>23779</v>
      </c>
      <c r="H58" s="20">
        <v>8.3000000000000004E-2</v>
      </c>
      <c r="I58" s="43">
        <f t="shared" si="0"/>
        <v>19.627215815194035</v>
      </c>
      <c r="J58" s="41">
        <f t="shared" si="1"/>
        <v>5.1596475575575607</v>
      </c>
    </row>
    <row r="59" spans="1:10" x14ac:dyDescent="0.3">
      <c r="A59" s="18" t="s">
        <v>64</v>
      </c>
      <c r="B59" s="19">
        <v>19150</v>
      </c>
      <c r="C59" s="19">
        <v>69</v>
      </c>
      <c r="D59" s="19">
        <v>47</v>
      </c>
      <c r="E59" s="20">
        <v>2.14</v>
      </c>
      <c r="F59" s="19">
        <v>360</v>
      </c>
      <c r="G59" s="19">
        <v>21619</v>
      </c>
      <c r="H59" s="20">
        <v>0.114</v>
      </c>
      <c r="I59" s="43">
        <f t="shared" si="0"/>
        <v>24.543080939947782</v>
      </c>
      <c r="J59" s="41">
        <f t="shared" si="1"/>
        <v>6.7362916371449693</v>
      </c>
    </row>
    <row r="60" spans="1:10" x14ac:dyDescent="0.3">
      <c r="A60" s="18" t="s">
        <v>65</v>
      </c>
      <c r="B60" s="19">
        <v>13294</v>
      </c>
      <c r="C60" s="19">
        <v>47</v>
      </c>
      <c r="D60" s="19">
        <v>35</v>
      </c>
      <c r="E60" s="20">
        <v>2.92</v>
      </c>
      <c r="F60" s="19">
        <v>354</v>
      </c>
      <c r="G60" s="19">
        <v>14668</v>
      </c>
      <c r="H60" s="20">
        <v>0.17899999999999999</v>
      </c>
      <c r="I60" s="43">
        <f t="shared" si="0"/>
        <v>26.32766661651873</v>
      </c>
      <c r="J60" s="41">
        <f t="shared" si="1"/>
        <v>7.4361625814244503</v>
      </c>
    </row>
    <row r="61" spans="1:10" x14ac:dyDescent="0.3">
      <c r="A61" s="18" t="s">
        <v>66</v>
      </c>
      <c r="B61" s="19">
        <v>16709</v>
      </c>
      <c r="C61" s="19">
        <v>59</v>
      </c>
      <c r="D61" s="19">
        <v>31</v>
      </c>
      <c r="E61" s="20">
        <v>1.1100000000000001</v>
      </c>
      <c r="F61" s="19">
        <v>353</v>
      </c>
      <c r="G61" s="19">
        <v>11371</v>
      </c>
      <c r="H61" s="20">
        <v>0.16300000000000001</v>
      </c>
      <c r="I61" s="43">
        <f t="shared" si="0"/>
        <v>18.552875695732837</v>
      </c>
      <c r="J61" s="41">
        <f t="shared" si="1"/>
        <v>5.1497198317156707</v>
      </c>
    </row>
    <row r="62" spans="1:10" x14ac:dyDescent="0.3">
      <c r="A62" s="18" t="s">
        <v>67</v>
      </c>
      <c r="B62" s="19">
        <v>61648</v>
      </c>
      <c r="C62" s="19">
        <v>217</v>
      </c>
      <c r="D62" s="19">
        <v>124</v>
      </c>
      <c r="E62" s="20">
        <v>1.33</v>
      </c>
      <c r="F62" s="19">
        <v>352</v>
      </c>
      <c r="G62" s="19">
        <v>14145</v>
      </c>
      <c r="H62" s="20">
        <v>0.14199999999999999</v>
      </c>
      <c r="I62" s="43">
        <f t="shared" si="0"/>
        <v>20.114196729820918</v>
      </c>
      <c r="J62" s="41">
        <f t="shared" si="1"/>
        <v>5.5895337551826065</v>
      </c>
    </row>
    <row r="63" spans="1:10" x14ac:dyDescent="0.3">
      <c r="A63" s="18" t="s">
        <v>68</v>
      </c>
      <c r="B63" s="19">
        <v>34763</v>
      </c>
      <c r="C63" s="19">
        <v>122</v>
      </c>
      <c r="D63" s="19">
        <v>55</v>
      </c>
      <c r="E63" s="20">
        <v>0.82</v>
      </c>
      <c r="F63" s="19">
        <v>351</v>
      </c>
      <c r="G63" s="19">
        <v>15735</v>
      </c>
      <c r="H63" s="20">
        <v>0.10100000000000001</v>
      </c>
      <c r="I63" s="43">
        <f t="shared" si="0"/>
        <v>15.82141932514455</v>
      </c>
      <c r="J63" s="41">
        <f t="shared" si="1"/>
        <v>4.3770877980068414</v>
      </c>
    </row>
    <row r="64" spans="1:10" x14ac:dyDescent="0.3">
      <c r="A64" s="18" t="s">
        <v>69</v>
      </c>
      <c r="B64" s="19">
        <v>20343</v>
      </c>
      <c r="C64" s="19">
        <v>71</v>
      </c>
      <c r="D64" s="19">
        <v>37</v>
      </c>
      <c r="E64" s="20">
        <v>1.0900000000000001</v>
      </c>
      <c r="F64" s="19">
        <v>349</v>
      </c>
      <c r="G64" s="19">
        <v>8799</v>
      </c>
      <c r="H64" s="20">
        <v>0.20699999999999999</v>
      </c>
      <c r="I64" s="43">
        <f t="shared" si="0"/>
        <v>18.188074521948582</v>
      </c>
      <c r="J64" s="41">
        <f t="shared" si="1"/>
        <v>5.0989965257505601</v>
      </c>
    </row>
    <row r="65" spans="1:10" x14ac:dyDescent="0.3">
      <c r="A65" s="18" t="s">
        <v>70</v>
      </c>
      <c r="B65" s="19">
        <v>6378</v>
      </c>
      <c r="C65" s="19">
        <v>22</v>
      </c>
      <c r="D65" s="19" t="s">
        <v>25</v>
      </c>
      <c r="E65" s="20">
        <v>0.56999999999999995</v>
      </c>
      <c r="F65" s="19">
        <v>345</v>
      </c>
      <c r="G65" s="19">
        <v>20539</v>
      </c>
      <c r="H65" s="20">
        <v>6.0999999999999999E-2</v>
      </c>
      <c r="I65" s="43">
        <f t="shared" si="0"/>
        <v>15.678896205707119</v>
      </c>
      <c r="J65" s="41">
        <f t="shared" si="1"/>
        <v>3.6357027810931433</v>
      </c>
    </row>
    <row r="66" spans="1:10" x14ac:dyDescent="0.3">
      <c r="A66" s="18" t="s">
        <v>71</v>
      </c>
      <c r="B66" s="19">
        <v>10652</v>
      </c>
      <c r="C66" s="19">
        <v>35</v>
      </c>
      <c r="D66" s="19">
        <v>21</v>
      </c>
      <c r="E66" s="20">
        <v>1.5</v>
      </c>
      <c r="F66" s="19">
        <v>329</v>
      </c>
      <c r="G66" s="19">
        <v>22625</v>
      </c>
      <c r="H66" s="20">
        <v>8.6999999999999994E-2</v>
      </c>
      <c r="I66" s="43">
        <f t="shared" si="0"/>
        <v>19.714607585429967</v>
      </c>
      <c r="J66" s="41">
        <f t="shared" si="1"/>
        <v>5.8031650789821123</v>
      </c>
    </row>
    <row r="67" spans="1:10" x14ac:dyDescent="0.3">
      <c r="A67" s="18" t="s">
        <v>72</v>
      </c>
      <c r="B67" s="19">
        <v>7318</v>
      </c>
      <c r="C67" s="19">
        <v>24</v>
      </c>
      <c r="D67" s="19" t="s">
        <v>25</v>
      </c>
      <c r="E67" s="20">
        <v>0.5</v>
      </c>
      <c r="F67" s="19">
        <v>328</v>
      </c>
      <c r="G67" s="19">
        <v>15305</v>
      </c>
      <c r="H67" s="20">
        <v>7.0999999999999994E-2</v>
      </c>
      <c r="I67" s="43">
        <f t="shared" si="0"/>
        <v>13.664935774801858</v>
      </c>
      <c r="J67" s="41">
        <f t="shared" si="1"/>
        <v>3.2374137582711859</v>
      </c>
    </row>
    <row r="68" spans="1:10" x14ac:dyDescent="0.3">
      <c r="A68" s="18" t="s">
        <v>73</v>
      </c>
      <c r="B68" s="19">
        <v>14967</v>
      </c>
      <c r="C68" s="19">
        <v>49</v>
      </c>
      <c r="D68" s="19">
        <v>17</v>
      </c>
      <c r="E68" s="20">
        <v>0.53</v>
      </c>
      <c r="F68" s="19">
        <v>327</v>
      </c>
      <c r="G68" s="19">
        <v>32204</v>
      </c>
      <c r="H68" s="20">
        <v>3.5000000000000003E-2</v>
      </c>
      <c r="I68" s="43">
        <f t="shared" si="0"/>
        <v>11.358321640943409</v>
      </c>
      <c r="J68" s="41">
        <f t="shared" si="1"/>
        <v>3.1645691146313131</v>
      </c>
    </row>
    <row r="69" spans="1:10" x14ac:dyDescent="0.3">
      <c r="A69" s="18" t="s">
        <v>74</v>
      </c>
      <c r="B69" s="19">
        <v>13219</v>
      </c>
      <c r="C69" s="19">
        <v>43</v>
      </c>
      <c r="D69" s="19">
        <v>22</v>
      </c>
      <c r="E69" s="20">
        <v>1.05</v>
      </c>
      <c r="F69" s="19">
        <v>325</v>
      </c>
      <c r="G69" s="19">
        <v>25494</v>
      </c>
      <c r="H69" s="20">
        <v>6.5000000000000002E-2</v>
      </c>
      <c r="I69" s="43">
        <f t="shared" si="0"/>
        <v>16.642711248959831</v>
      </c>
      <c r="J69" s="41">
        <f t="shared" si="1"/>
        <v>4.9176776860939633</v>
      </c>
    </row>
    <row r="70" spans="1:10" x14ac:dyDescent="0.3">
      <c r="A70" s="18" t="s">
        <v>75</v>
      </c>
      <c r="B70" s="19">
        <v>29564</v>
      </c>
      <c r="C70" s="19">
        <v>94</v>
      </c>
      <c r="D70" s="19">
        <v>58</v>
      </c>
      <c r="E70" s="20">
        <v>1.61</v>
      </c>
      <c r="F70" s="19">
        <v>318</v>
      </c>
      <c r="G70" s="19">
        <v>14748</v>
      </c>
      <c r="H70" s="20">
        <v>0.13300000000000001</v>
      </c>
      <c r="I70" s="43">
        <f t="shared" si="0"/>
        <v>19.618454877553781</v>
      </c>
      <c r="J70" s="41">
        <f t="shared" si="1"/>
        <v>5.9455640566105687</v>
      </c>
    </row>
    <row r="71" spans="1:10" x14ac:dyDescent="0.3">
      <c r="A71" s="18" t="s">
        <v>76</v>
      </c>
      <c r="B71" s="19">
        <v>10546</v>
      </c>
      <c r="C71" s="19">
        <v>33</v>
      </c>
      <c r="D71" s="19" t="s">
        <v>25</v>
      </c>
      <c r="E71" s="20">
        <v>0.56999999999999995</v>
      </c>
      <c r="F71" s="19">
        <v>313</v>
      </c>
      <c r="G71" s="19">
        <v>26361</v>
      </c>
      <c r="H71" s="20">
        <v>4.2999999999999997E-2</v>
      </c>
      <c r="I71" s="43">
        <f t="shared" si="0"/>
        <v>9.4822681585435245</v>
      </c>
      <c r="J71" s="41">
        <f t="shared" si="1"/>
        <v>3.1305607085727307</v>
      </c>
    </row>
    <row r="72" spans="1:10" x14ac:dyDescent="0.3">
      <c r="A72" s="18" t="s">
        <v>77</v>
      </c>
      <c r="B72" s="19">
        <v>78529</v>
      </c>
      <c r="C72" s="19">
        <v>246</v>
      </c>
      <c r="D72" s="19">
        <v>108</v>
      </c>
      <c r="E72" s="20">
        <v>0.78</v>
      </c>
      <c r="F72" s="19">
        <v>313</v>
      </c>
      <c r="G72" s="19">
        <v>11219</v>
      </c>
      <c r="H72" s="20">
        <v>0.123</v>
      </c>
      <c r="I72" s="43">
        <f t="shared" si="0"/>
        <v>13.752881101249221</v>
      </c>
      <c r="J72" s="41">
        <f t="shared" si="1"/>
        <v>4.1397006182025722</v>
      </c>
    </row>
    <row r="73" spans="1:10" x14ac:dyDescent="0.3">
      <c r="A73" s="18" t="s">
        <v>78</v>
      </c>
      <c r="B73" s="19">
        <v>75729</v>
      </c>
      <c r="C73" s="19">
        <v>236</v>
      </c>
      <c r="D73" s="19">
        <v>99</v>
      </c>
      <c r="E73" s="20">
        <v>0.72</v>
      </c>
      <c r="F73" s="19">
        <v>312</v>
      </c>
      <c r="G73" s="19">
        <v>13878</v>
      </c>
      <c r="H73" s="20">
        <v>9.4E-2</v>
      </c>
      <c r="I73" s="43">
        <f t="shared" si="0"/>
        <v>13.072931109614547</v>
      </c>
      <c r="J73" s="41">
        <f t="shared" si="1"/>
        <v>3.9252856309525663</v>
      </c>
    </row>
    <row r="74" spans="1:10" x14ac:dyDescent="0.3">
      <c r="A74" s="18" t="s">
        <v>79</v>
      </c>
      <c r="B74" s="19">
        <v>7935</v>
      </c>
      <c r="C74" s="19">
        <v>24</v>
      </c>
      <c r="D74" s="19" t="s">
        <v>25</v>
      </c>
      <c r="E74" s="20">
        <v>0.5</v>
      </c>
      <c r="F74" s="19">
        <v>302</v>
      </c>
      <c r="G74" s="19">
        <v>14745</v>
      </c>
      <c r="H74" s="20">
        <v>6.8000000000000005E-2</v>
      </c>
      <c r="I74" s="43">
        <f t="shared" si="0"/>
        <v>12.60239445494644</v>
      </c>
      <c r="J74" s="41">
        <f t="shared" si="1"/>
        <v>3.1560924708898286</v>
      </c>
    </row>
    <row r="75" spans="1:10" x14ac:dyDescent="0.3">
      <c r="A75" s="18" t="s">
        <v>80</v>
      </c>
      <c r="B75" s="19">
        <v>24404</v>
      </c>
      <c r="C75" s="19">
        <v>73</v>
      </c>
      <c r="D75" s="19">
        <v>26</v>
      </c>
      <c r="E75" s="20">
        <v>0.55000000000000004</v>
      </c>
      <c r="F75" s="19">
        <v>299</v>
      </c>
      <c r="G75" s="19">
        <v>15489</v>
      </c>
      <c r="H75" s="20">
        <v>6.9000000000000006E-2</v>
      </c>
      <c r="I75" s="43">
        <f t="shared" ref="I75:I138" si="2">IF(ISNUMBER(D75),D75,10)*10000/B75</f>
        <v>10.653991148991969</v>
      </c>
      <c r="J75" s="41">
        <f t="shared" ref="J75:J138" si="3">2+LN(I75*POWER(E75,2))+H75/8</f>
        <v>3.178885576214681</v>
      </c>
    </row>
    <row r="76" spans="1:10" x14ac:dyDescent="0.3">
      <c r="A76" s="18" t="s">
        <v>81</v>
      </c>
      <c r="B76" s="19">
        <v>12594</v>
      </c>
      <c r="C76" s="19">
        <v>37</v>
      </c>
      <c r="D76" s="19" t="s">
        <v>25</v>
      </c>
      <c r="E76" s="20">
        <v>0.48</v>
      </c>
      <c r="F76" s="19">
        <v>294</v>
      </c>
      <c r="G76" s="19">
        <v>11990</v>
      </c>
      <c r="H76" s="20">
        <v>7.9000000000000001E-2</v>
      </c>
      <c r="I76" s="43">
        <f t="shared" si="2"/>
        <v>7.9402890265205652</v>
      </c>
      <c r="J76" s="41">
        <f t="shared" si="3"/>
        <v>2.6138863257611398</v>
      </c>
    </row>
    <row r="77" spans="1:10" x14ac:dyDescent="0.3">
      <c r="A77" s="18" t="s">
        <v>82</v>
      </c>
      <c r="B77" s="19">
        <v>931272</v>
      </c>
      <c r="C77" s="19">
        <v>2730</v>
      </c>
      <c r="D77" s="19">
        <v>1322</v>
      </c>
      <c r="E77" s="20">
        <v>0.94</v>
      </c>
      <c r="F77" s="19">
        <v>293</v>
      </c>
      <c r="G77" s="19">
        <v>15274</v>
      </c>
      <c r="H77" s="20">
        <v>9.2999999999999999E-2</v>
      </c>
      <c r="I77" s="43">
        <f t="shared" si="2"/>
        <v>14.195637794328617</v>
      </c>
      <c r="J77" s="41">
        <f t="shared" si="3"/>
        <v>4.5408089123937057</v>
      </c>
    </row>
    <row r="78" spans="1:10" x14ac:dyDescent="0.3">
      <c r="A78" s="18" t="s">
        <v>83</v>
      </c>
      <c r="B78" s="19">
        <v>8342</v>
      </c>
      <c r="C78" s="19">
        <v>23</v>
      </c>
      <c r="D78" s="19" t="s">
        <v>25</v>
      </c>
      <c r="E78" s="20">
        <v>1.0900000000000001</v>
      </c>
      <c r="F78" s="19">
        <v>276</v>
      </c>
      <c r="G78" s="19">
        <v>15943</v>
      </c>
      <c r="H78" s="20">
        <v>0.09</v>
      </c>
      <c r="I78" s="43">
        <f t="shared" si="2"/>
        <v>11.987532965715655</v>
      </c>
      <c r="J78" s="41">
        <f t="shared" si="3"/>
        <v>4.6674725826954431</v>
      </c>
    </row>
    <row r="79" spans="1:10" x14ac:dyDescent="0.3">
      <c r="A79" s="18" t="s">
        <v>84</v>
      </c>
      <c r="B79" s="19">
        <v>126846</v>
      </c>
      <c r="C79" s="19">
        <v>343</v>
      </c>
      <c r="D79" s="19">
        <v>215</v>
      </c>
      <c r="E79" s="20">
        <v>1.68</v>
      </c>
      <c r="F79" s="19">
        <v>270</v>
      </c>
      <c r="G79" s="19">
        <v>11628</v>
      </c>
      <c r="H79" s="20">
        <v>0.14599999999999999</v>
      </c>
      <c r="I79" s="43">
        <f t="shared" si="2"/>
        <v>16.949687022058242</v>
      </c>
      <c r="J79" s="41">
        <f t="shared" si="3"/>
        <v>5.8860869557109936</v>
      </c>
    </row>
    <row r="80" spans="1:10" x14ac:dyDescent="0.3">
      <c r="A80" s="18" t="s">
        <v>85</v>
      </c>
      <c r="B80" s="19">
        <v>59420</v>
      </c>
      <c r="C80" s="19">
        <v>159</v>
      </c>
      <c r="D80" s="19">
        <v>50</v>
      </c>
      <c r="E80" s="20">
        <v>0.46</v>
      </c>
      <c r="F80" s="19">
        <v>268</v>
      </c>
      <c r="G80" s="19">
        <v>16089</v>
      </c>
      <c r="H80" s="20">
        <v>5.1999999999999998E-2</v>
      </c>
      <c r="I80" s="43">
        <f t="shared" si="2"/>
        <v>8.4146751935375299</v>
      </c>
      <c r="J80" s="41">
        <f t="shared" si="3"/>
        <v>2.5834196493897377</v>
      </c>
    </row>
    <row r="81" spans="1:10" x14ac:dyDescent="0.3">
      <c r="A81" s="18" t="s">
        <v>86</v>
      </c>
      <c r="B81" s="19">
        <v>10137</v>
      </c>
      <c r="C81" s="19">
        <v>27</v>
      </c>
      <c r="D81" s="19">
        <v>17</v>
      </c>
      <c r="E81" s="20">
        <v>1.7</v>
      </c>
      <c r="F81" s="19">
        <v>266</v>
      </c>
      <c r="G81" s="19">
        <v>13515</v>
      </c>
      <c r="H81" s="20">
        <v>0.124</v>
      </c>
      <c r="I81" s="43">
        <f t="shared" si="2"/>
        <v>16.770247607773502</v>
      </c>
      <c r="J81" s="41">
        <f t="shared" si="3"/>
        <v>5.89636284277434</v>
      </c>
    </row>
    <row r="82" spans="1:10" x14ac:dyDescent="0.3">
      <c r="A82" s="18" t="s">
        <v>87</v>
      </c>
      <c r="B82" s="19">
        <v>19283</v>
      </c>
      <c r="C82" s="19">
        <v>51</v>
      </c>
      <c r="D82" s="19">
        <v>25</v>
      </c>
      <c r="E82" s="20">
        <v>0.96</v>
      </c>
      <c r="F82" s="19">
        <v>264</v>
      </c>
      <c r="G82" s="19">
        <v>10216</v>
      </c>
      <c r="H82" s="20">
        <v>0.127</v>
      </c>
      <c r="I82" s="43">
        <f t="shared" si="2"/>
        <v>12.96478763677851</v>
      </c>
      <c r="J82" s="41">
        <f t="shared" si="3"/>
        <v>4.4964680500842684</v>
      </c>
    </row>
    <row r="83" spans="1:10" x14ac:dyDescent="0.3">
      <c r="A83" s="18" t="s">
        <v>88</v>
      </c>
      <c r="B83" s="19">
        <v>22732</v>
      </c>
      <c r="C83" s="19">
        <v>60</v>
      </c>
      <c r="D83" s="19">
        <v>29</v>
      </c>
      <c r="E83" s="20">
        <v>0.94</v>
      </c>
      <c r="F83" s="19">
        <v>264</v>
      </c>
      <c r="G83" s="19">
        <v>21160</v>
      </c>
      <c r="H83" s="20">
        <v>0.06</v>
      </c>
      <c r="I83" s="43">
        <f t="shared" si="2"/>
        <v>12.757346471933838</v>
      </c>
      <c r="J83" s="41">
        <f t="shared" si="3"/>
        <v>4.4298564921094705</v>
      </c>
    </row>
    <row r="84" spans="1:10" x14ac:dyDescent="0.3">
      <c r="A84" s="18" t="s">
        <v>89</v>
      </c>
      <c r="B84" s="19">
        <v>41270</v>
      </c>
      <c r="C84" s="19">
        <v>109</v>
      </c>
      <c r="D84" s="19">
        <v>70</v>
      </c>
      <c r="E84" s="20">
        <v>1.79</v>
      </c>
      <c r="F84" s="19">
        <v>264</v>
      </c>
      <c r="G84" s="19">
        <v>19481</v>
      </c>
      <c r="H84" s="20">
        <v>8.6999999999999994E-2</v>
      </c>
      <c r="I84" s="43">
        <f t="shared" si="2"/>
        <v>16.961473225102981</v>
      </c>
      <c r="J84" s="41">
        <f t="shared" si="3"/>
        <v>6.0062507309842417</v>
      </c>
    </row>
    <row r="85" spans="1:10" x14ac:dyDescent="0.3">
      <c r="A85" s="18" t="s">
        <v>90</v>
      </c>
      <c r="B85" s="19">
        <v>31835</v>
      </c>
      <c r="C85" s="19">
        <v>83</v>
      </c>
      <c r="D85" s="19">
        <v>38</v>
      </c>
      <c r="E85" s="20">
        <v>0.84</v>
      </c>
      <c r="F85" s="19">
        <v>261</v>
      </c>
      <c r="G85" s="19">
        <v>20858</v>
      </c>
      <c r="H85" s="20">
        <v>5.7000000000000002E-2</v>
      </c>
      <c r="I85" s="43">
        <f t="shared" si="2"/>
        <v>11.936547824721218</v>
      </c>
      <c r="J85" s="41">
        <f t="shared" si="3"/>
        <v>4.1380231649618873</v>
      </c>
    </row>
    <row r="86" spans="1:10" x14ac:dyDescent="0.3">
      <c r="A86" s="18" t="s">
        <v>91</v>
      </c>
      <c r="B86" s="19">
        <v>13415</v>
      </c>
      <c r="C86" s="19">
        <v>35</v>
      </c>
      <c r="D86" s="19">
        <v>17</v>
      </c>
      <c r="E86" s="20">
        <v>0.94</v>
      </c>
      <c r="F86" s="19">
        <v>261</v>
      </c>
      <c r="G86" s="19">
        <v>10585</v>
      </c>
      <c r="H86" s="20">
        <v>0.12</v>
      </c>
      <c r="I86" s="43">
        <f t="shared" si="2"/>
        <v>12.672381662318301</v>
      </c>
      <c r="J86" s="41">
        <f t="shared" si="3"/>
        <v>4.4306741457364991</v>
      </c>
    </row>
    <row r="87" spans="1:10" x14ac:dyDescent="0.3">
      <c r="A87" s="18" t="s">
        <v>92</v>
      </c>
      <c r="B87" s="19">
        <v>51209</v>
      </c>
      <c r="C87" s="19">
        <v>132</v>
      </c>
      <c r="D87" s="19">
        <v>62</v>
      </c>
      <c r="E87" s="20">
        <v>0.89</v>
      </c>
      <c r="F87" s="19">
        <v>258</v>
      </c>
      <c r="G87" s="19">
        <v>19118</v>
      </c>
      <c r="H87" s="20">
        <v>6.3E-2</v>
      </c>
      <c r="I87" s="43">
        <f t="shared" si="2"/>
        <v>12.107246773028178</v>
      </c>
      <c r="J87" s="41">
        <f t="shared" si="3"/>
        <v>4.2686115476794857</v>
      </c>
    </row>
    <row r="88" spans="1:10" x14ac:dyDescent="0.3">
      <c r="A88" s="18" t="s">
        <v>93</v>
      </c>
      <c r="B88" s="19">
        <v>6269</v>
      </c>
      <c r="C88" s="19">
        <v>16</v>
      </c>
      <c r="D88" s="19" t="s">
        <v>25</v>
      </c>
      <c r="E88" s="20">
        <v>1</v>
      </c>
      <c r="F88" s="19">
        <v>255</v>
      </c>
      <c r="G88" s="19">
        <v>21694</v>
      </c>
      <c r="H88" s="20">
        <v>5.8999999999999997E-2</v>
      </c>
      <c r="I88" s="43">
        <f t="shared" si="2"/>
        <v>15.95150741745095</v>
      </c>
      <c r="J88" s="41">
        <f t="shared" si="3"/>
        <v>4.7769283336962598</v>
      </c>
    </row>
    <row r="89" spans="1:10" x14ac:dyDescent="0.3">
      <c r="A89" s="18" t="s">
        <v>94</v>
      </c>
      <c r="B89" s="19">
        <v>14592</v>
      </c>
      <c r="C89" s="19">
        <v>37</v>
      </c>
      <c r="D89" s="19">
        <v>15</v>
      </c>
      <c r="E89" s="20">
        <v>0.68</v>
      </c>
      <c r="F89" s="19">
        <v>254</v>
      </c>
      <c r="G89" s="19">
        <v>12952</v>
      </c>
      <c r="H89" s="20">
        <v>7.9000000000000001E-2</v>
      </c>
      <c r="I89" s="43">
        <f t="shared" si="2"/>
        <v>10.279605263157896</v>
      </c>
      <c r="J89" s="41">
        <f t="shared" si="3"/>
        <v>3.5687118991403111</v>
      </c>
    </row>
    <row r="90" spans="1:10" x14ac:dyDescent="0.3">
      <c r="A90" s="18" t="s">
        <v>95</v>
      </c>
      <c r="B90" s="19">
        <v>14394</v>
      </c>
      <c r="C90" s="19">
        <v>35</v>
      </c>
      <c r="D90" s="19">
        <v>18</v>
      </c>
      <c r="E90" s="20">
        <v>1.06</v>
      </c>
      <c r="F90" s="19">
        <v>243</v>
      </c>
      <c r="G90" s="19">
        <v>12158</v>
      </c>
      <c r="H90" s="20">
        <v>0.10299999999999999</v>
      </c>
      <c r="I90" s="43">
        <f t="shared" si="2"/>
        <v>12.505210504376823</v>
      </c>
      <c r="J90" s="41">
        <f t="shared" si="3"/>
        <v>4.65555821405255</v>
      </c>
    </row>
    <row r="91" spans="1:10" x14ac:dyDescent="0.3">
      <c r="A91" s="18" t="s">
        <v>96</v>
      </c>
      <c r="B91" s="19">
        <v>9121</v>
      </c>
      <c r="C91" s="19">
        <v>22</v>
      </c>
      <c r="D91" s="19">
        <v>16</v>
      </c>
      <c r="E91" s="20">
        <v>2.67</v>
      </c>
      <c r="F91" s="19">
        <v>241</v>
      </c>
      <c r="G91" s="19">
        <v>13047</v>
      </c>
      <c r="H91" s="20">
        <v>0.13400000000000001</v>
      </c>
      <c r="I91" s="43">
        <f t="shared" si="2"/>
        <v>17.541936191207103</v>
      </c>
      <c r="J91" s="41">
        <f t="shared" si="3"/>
        <v>6.8455013128601214</v>
      </c>
    </row>
    <row r="92" spans="1:10" x14ac:dyDescent="0.3">
      <c r="A92" s="18" t="s">
        <v>97</v>
      </c>
      <c r="B92" s="19">
        <v>8364</v>
      </c>
      <c r="C92" s="19">
        <v>20</v>
      </c>
      <c r="D92" s="19" t="s">
        <v>25</v>
      </c>
      <c r="E92" s="20">
        <v>0.33</v>
      </c>
      <c r="F92" s="19">
        <v>239</v>
      </c>
      <c r="G92" s="19">
        <v>12554</v>
      </c>
      <c r="H92" s="20">
        <v>4.8000000000000001E-2</v>
      </c>
      <c r="I92" s="43">
        <f t="shared" si="2"/>
        <v>11.956001912960305</v>
      </c>
      <c r="J92" s="41">
        <f t="shared" si="3"/>
        <v>2.2699081553784817</v>
      </c>
    </row>
    <row r="93" spans="1:10" x14ac:dyDescent="0.3">
      <c r="A93" s="18" t="s">
        <v>98</v>
      </c>
      <c r="B93" s="19">
        <v>8798</v>
      </c>
      <c r="C93" s="19">
        <v>20</v>
      </c>
      <c r="D93" s="19" t="s">
        <v>25</v>
      </c>
      <c r="E93" s="20">
        <v>0.67</v>
      </c>
      <c r="F93" s="19">
        <v>227</v>
      </c>
      <c r="G93" s="19">
        <v>15117</v>
      </c>
      <c r="H93" s="20">
        <v>0.06</v>
      </c>
      <c r="I93" s="43">
        <f t="shared" si="2"/>
        <v>11.366219595362582</v>
      </c>
      <c r="J93" s="41">
        <f t="shared" si="3"/>
        <v>3.6371906298673129</v>
      </c>
    </row>
    <row r="94" spans="1:10" x14ac:dyDescent="0.3">
      <c r="A94" s="18" t="s">
        <v>99</v>
      </c>
      <c r="B94" s="19">
        <v>19016</v>
      </c>
      <c r="C94" s="19">
        <v>43</v>
      </c>
      <c r="D94" s="19">
        <v>21</v>
      </c>
      <c r="E94" s="20">
        <v>0.95</v>
      </c>
      <c r="F94" s="19">
        <v>226</v>
      </c>
      <c r="G94" s="19">
        <v>18458</v>
      </c>
      <c r="H94" s="20">
        <v>0.06</v>
      </c>
      <c r="I94" s="43">
        <f t="shared" si="2"/>
        <v>11.043331931005469</v>
      </c>
      <c r="J94" s="41">
        <f t="shared" si="3"/>
        <v>4.3067402118844749</v>
      </c>
    </row>
    <row r="95" spans="1:10" x14ac:dyDescent="0.3">
      <c r="A95" s="18" t="s">
        <v>100</v>
      </c>
      <c r="B95" s="19">
        <v>8937</v>
      </c>
      <c r="C95" s="19">
        <v>20</v>
      </c>
      <c r="D95" s="19" t="s">
        <v>25</v>
      </c>
      <c r="E95" s="20">
        <v>1</v>
      </c>
      <c r="F95" s="19">
        <v>224</v>
      </c>
      <c r="G95" s="19">
        <v>11301</v>
      </c>
      <c r="H95" s="20">
        <v>9.9000000000000005E-2</v>
      </c>
      <c r="I95" s="43">
        <f t="shared" si="2"/>
        <v>11.189437171310283</v>
      </c>
      <c r="J95" s="41">
        <f t="shared" si="3"/>
        <v>4.4273452235888362</v>
      </c>
    </row>
    <row r="96" spans="1:10" x14ac:dyDescent="0.3">
      <c r="A96" s="18" t="s">
        <v>101</v>
      </c>
      <c r="B96" s="19">
        <v>25852</v>
      </c>
      <c r="C96" s="19">
        <v>58</v>
      </c>
      <c r="D96" s="19">
        <v>19</v>
      </c>
      <c r="E96" s="20">
        <v>0.49</v>
      </c>
      <c r="F96" s="19">
        <v>224</v>
      </c>
      <c r="G96" s="19">
        <v>10135</v>
      </c>
      <c r="H96" s="20">
        <v>7.2999999999999995E-2</v>
      </c>
      <c r="I96" s="43">
        <f t="shared" si="2"/>
        <v>7.349528082933622</v>
      </c>
      <c r="J96" s="41">
        <f t="shared" si="3"/>
        <v>2.5770613290049074</v>
      </c>
    </row>
    <row r="97" spans="1:10" x14ac:dyDescent="0.3">
      <c r="A97" s="18" t="s">
        <v>102</v>
      </c>
      <c r="B97" s="19">
        <v>57490</v>
      </c>
      <c r="C97" s="19">
        <v>128</v>
      </c>
      <c r="D97" s="19">
        <v>41</v>
      </c>
      <c r="E97" s="20">
        <v>0.47</v>
      </c>
      <c r="F97" s="19">
        <v>223</v>
      </c>
      <c r="G97" s="19">
        <v>14211</v>
      </c>
      <c r="H97" s="20">
        <v>0.05</v>
      </c>
      <c r="I97" s="43">
        <f t="shared" si="2"/>
        <v>7.1316750739259005</v>
      </c>
      <c r="J97" s="41">
        <f t="shared" si="3"/>
        <v>2.4607509715070885</v>
      </c>
    </row>
    <row r="98" spans="1:10" x14ac:dyDescent="0.3">
      <c r="A98" s="18" t="s">
        <v>103</v>
      </c>
      <c r="B98" s="19">
        <v>216897</v>
      </c>
      <c r="C98" s="19">
        <v>480</v>
      </c>
      <c r="D98" s="19">
        <v>221</v>
      </c>
      <c r="E98" s="20">
        <v>0.85</v>
      </c>
      <c r="F98" s="19">
        <v>221</v>
      </c>
      <c r="G98" s="19">
        <v>15099</v>
      </c>
      <c r="H98" s="20">
        <v>6.7000000000000004E-2</v>
      </c>
      <c r="I98" s="43">
        <f t="shared" si="2"/>
        <v>10.189168130495119</v>
      </c>
      <c r="J98" s="41">
        <f t="shared" si="3"/>
        <v>4.0046623490377167</v>
      </c>
    </row>
    <row r="99" spans="1:10" x14ac:dyDescent="0.3">
      <c r="A99" s="18" t="s">
        <v>104</v>
      </c>
      <c r="B99" s="19">
        <v>76289</v>
      </c>
      <c r="C99" s="19">
        <v>165</v>
      </c>
      <c r="D99" s="19">
        <v>65</v>
      </c>
      <c r="E99" s="20">
        <v>0.65</v>
      </c>
      <c r="F99" s="19">
        <v>216</v>
      </c>
      <c r="G99" s="19">
        <v>10749</v>
      </c>
      <c r="H99" s="20">
        <v>7.9000000000000001E-2</v>
      </c>
      <c r="I99" s="43">
        <f t="shared" si="2"/>
        <v>8.5202322746398558</v>
      </c>
      <c r="J99" s="41">
        <f t="shared" si="3"/>
        <v>3.2907527705663799</v>
      </c>
    </row>
    <row r="100" spans="1:10" x14ac:dyDescent="0.3">
      <c r="A100" s="18" t="s">
        <v>105</v>
      </c>
      <c r="B100" s="19">
        <v>11220</v>
      </c>
      <c r="C100" s="19">
        <v>23</v>
      </c>
      <c r="D100" s="19" t="s">
        <v>25</v>
      </c>
      <c r="E100" s="20">
        <v>0.44</v>
      </c>
      <c r="F100" s="19">
        <v>205</v>
      </c>
      <c r="G100" s="19">
        <v>10339</v>
      </c>
      <c r="H100" s="20">
        <v>0.06</v>
      </c>
      <c r="I100" s="43">
        <f t="shared" si="2"/>
        <v>8.9126559714795004</v>
      </c>
      <c r="J100" s="41">
        <f t="shared" si="3"/>
        <v>2.5530111817538805</v>
      </c>
    </row>
    <row r="101" spans="1:10" x14ac:dyDescent="0.3">
      <c r="A101" s="18" t="s">
        <v>106</v>
      </c>
      <c r="B101" s="19">
        <v>141817</v>
      </c>
      <c r="C101" s="19">
        <v>291</v>
      </c>
      <c r="D101" s="19">
        <v>162</v>
      </c>
      <c r="E101" s="20">
        <v>1.26</v>
      </c>
      <c r="F101" s="19">
        <v>205</v>
      </c>
      <c r="G101" s="19">
        <v>13369</v>
      </c>
      <c r="H101" s="20">
        <v>8.5000000000000006E-2</v>
      </c>
      <c r="I101" s="43">
        <f t="shared" si="2"/>
        <v>11.423172116177891</v>
      </c>
      <c r="J101" s="41">
        <f t="shared" si="3"/>
        <v>4.9084923760760466</v>
      </c>
    </row>
    <row r="102" spans="1:10" x14ac:dyDescent="0.3">
      <c r="A102" s="18" t="s">
        <v>107</v>
      </c>
      <c r="B102" s="19">
        <v>19310</v>
      </c>
      <c r="C102" s="19">
        <v>39</v>
      </c>
      <c r="D102" s="19" t="s">
        <v>25</v>
      </c>
      <c r="E102" s="20">
        <v>0.39</v>
      </c>
      <c r="F102" s="19">
        <v>202</v>
      </c>
      <c r="G102" s="19">
        <v>7613</v>
      </c>
      <c r="H102" s="20">
        <v>7.4999999999999997E-2</v>
      </c>
      <c r="I102" s="43">
        <f t="shared" si="2"/>
        <v>5.1786639047125842</v>
      </c>
      <c r="J102" s="41">
        <f t="shared" si="3"/>
        <v>1.7707050098307784</v>
      </c>
    </row>
    <row r="103" spans="1:10" x14ac:dyDescent="0.3">
      <c r="A103" s="18" t="s">
        <v>108</v>
      </c>
      <c r="B103" s="19">
        <v>95464</v>
      </c>
      <c r="C103" s="19">
        <v>193</v>
      </c>
      <c r="D103" s="19">
        <v>101</v>
      </c>
      <c r="E103" s="20">
        <v>1.1000000000000001</v>
      </c>
      <c r="F103" s="19">
        <v>202</v>
      </c>
      <c r="G103" s="19">
        <v>17672</v>
      </c>
      <c r="H103" s="20">
        <v>0.06</v>
      </c>
      <c r="I103" s="43">
        <f t="shared" si="2"/>
        <v>10.579904466605212</v>
      </c>
      <c r="J103" s="41">
        <f t="shared" si="3"/>
        <v>4.5570767563766008</v>
      </c>
    </row>
    <row r="104" spans="1:10" x14ac:dyDescent="0.3">
      <c r="A104" s="18" t="s">
        <v>109</v>
      </c>
      <c r="B104" s="19">
        <v>20034</v>
      </c>
      <c r="C104" s="19">
        <v>40</v>
      </c>
      <c r="D104" s="19">
        <v>17</v>
      </c>
      <c r="E104" s="20">
        <v>0.74</v>
      </c>
      <c r="F104" s="19">
        <v>200</v>
      </c>
      <c r="G104" s="19">
        <v>11680</v>
      </c>
      <c r="H104" s="20">
        <v>7.2999999999999995E-2</v>
      </c>
      <c r="I104" s="43">
        <f t="shared" si="2"/>
        <v>8.4855745233103725</v>
      </c>
      <c r="J104" s="41">
        <f t="shared" si="3"/>
        <v>3.5452824212928462</v>
      </c>
    </row>
    <row r="105" spans="1:10" x14ac:dyDescent="0.3">
      <c r="A105" s="18" t="s">
        <v>110</v>
      </c>
      <c r="B105" s="19">
        <v>10667</v>
      </c>
      <c r="C105" s="19">
        <v>20</v>
      </c>
      <c r="D105" s="19" t="s">
        <v>25</v>
      </c>
      <c r="E105" s="20">
        <v>0.82</v>
      </c>
      <c r="F105" s="19">
        <v>187</v>
      </c>
      <c r="G105" s="19">
        <v>20531</v>
      </c>
      <c r="H105" s="20">
        <v>4.1000000000000002E-2</v>
      </c>
      <c r="I105" s="43">
        <f t="shared" si="2"/>
        <v>9.3747070404049868</v>
      </c>
      <c r="J105" s="41">
        <f t="shared" si="3"/>
        <v>3.8462384448970686</v>
      </c>
    </row>
    <row r="106" spans="1:10" x14ac:dyDescent="0.3">
      <c r="A106" s="18" t="s">
        <v>111</v>
      </c>
      <c r="B106" s="19">
        <v>46413</v>
      </c>
      <c r="C106" s="19">
        <v>86</v>
      </c>
      <c r="D106" s="19">
        <v>45</v>
      </c>
      <c r="E106" s="20">
        <v>1.1000000000000001</v>
      </c>
      <c r="F106" s="19">
        <v>185</v>
      </c>
      <c r="G106" s="19">
        <v>9696</v>
      </c>
      <c r="H106" s="20">
        <v>0.1</v>
      </c>
      <c r="I106" s="43">
        <f t="shared" si="2"/>
        <v>9.6955594337793283</v>
      </c>
      <c r="J106" s="41">
        <f t="shared" si="3"/>
        <v>4.4747883499679739</v>
      </c>
    </row>
    <row r="107" spans="1:10" x14ac:dyDescent="0.3">
      <c r="A107" s="18" t="s">
        <v>112</v>
      </c>
      <c r="B107" s="19">
        <v>197168</v>
      </c>
      <c r="C107" s="19">
        <v>354</v>
      </c>
      <c r="D107" s="19">
        <v>165</v>
      </c>
      <c r="E107" s="20">
        <v>0.87</v>
      </c>
      <c r="F107" s="19">
        <v>180</v>
      </c>
      <c r="G107" s="19">
        <v>17751</v>
      </c>
      <c r="H107" s="20">
        <v>4.7E-2</v>
      </c>
      <c r="I107" s="43">
        <f t="shared" si="2"/>
        <v>8.3684979306986929</v>
      </c>
      <c r="J107" s="41">
        <f t="shared" si="3"/>
        <v>3.8518252750318438</v>
      </c>
    </row>
    <row r="108" spans="1:10" x14ac:dyDescent="0.3">
      <c r="A108" s="18" t="s">
        <v>113</v>
      </c>
      <c r="B108" s="19">
        <v>8972</v>
      </c>
      <c r="C108" s="19">
        <v>16</v>
      </c>
      <c r="D108" s="19" t="s">
        <v>25</v>
      </c>
      <c r="E108" s="20">
        <v>1.67</v>
      </c>
      <c r="F108" s="19">
        <v>178</v>
      </c>
      <c r="G108" s="19">
        <v>16496</v>
      </c>
      <c r="H108" s="20">
        <v>6.8000000000000005E-2</v>
      </c>
      <c r="I108" s="43">
        <f t="shared" si="2"/>
        <v>11.145786892554614</v>
      </c>
      <c r="J108" s="41">
        <f t="shared" si="3"/>
        <v>5.4452088221874568</v>
      </c>
    </row>
    <row r="109" spans="1:10" x14ac:dyDescent="0.3">
      <c r="A109" s="18" t="s">
        <v>114</v>
      </c>
      <c r="B109" s="19">
        <v>245533</v>
      </c>
      <c r="C109" s="19">
        <v>437</v>
      </c>
      <c r="D109" s="19">
        <v>200</v>
      </c>
      <c r="E109" s="20">
        <v>0.84</v>
      </c>
      <c r="F109" s="19">
        <v>178</v>
      </c>
      <c r="G109" s="19">
        <v>13644</v>
      </c>
      <c r="H109" s="20">
        <v>0.06</v>
      </c>
      <c r="I109" s="43">
        <f t="shared" si="2"/>
        <v>8.1455445907474751</v>
      </c>
      <c r="J109" s="41">
        <f t="shared" si="3"/>
        <v>3.7562643274995149</v>
      </c>
    </row>
    <row r="110" spans="1:10" x14ac:dyDescent="0.3">
      <c r="A110" s="18" t="s">
        <v>115</v>
      </c>
      <c r="B110" s="19">
        <v>35967</v>
      </c>
      <c r="C110" s="19">
        <v>64</v>
      </c>
      <c r="D110" s="19">
        <v>25</v>
      </c>
      <c r="E110" s="20">
        <v>0.64</v>
      </c>
      <c r="F110" s="19">
        <v>178</v>
      </c>
      <c r="G110" s="19">
        <v>8119</v>
      </c>
      <c r="H110" s="20">
        <v>8.5999999999999993E-2</v>
      </c>
      <c r="I110" s="43">
        <f t="shared" si="2"/>
        <v>6.9508160258014291</v>
      </c>
      <c r="J110" s="41">
        <f t="shared" si="3"/>
        <v>3.0570348612117808</v>
      </c>
    </row>
    <row r="111" spans="1:10" x14ac:dyDescent="0.3">
      <c r="A111" s="18" t="s">
        <v>116</v>
      </c>
      <c r="B111" s="19">
        <v>19560</v>
      </c>
      <c r="C111" s="19">
        <v>34</v>
      </c>
      <c r="D111" s="19" t="s">
        <v>25</v>
      </c>
      <c r="E111" s="20">
        <v>0.55000000000000004</v>
      </c>
      <c r="F111" s="19">
        <v>174</v>
      </c>
      <c r="G111" s="19">
        <v>10890</v>
      </c>
      <c r="H111" s="20">
        <v>5.6000000000000001E-2</v>
      </c>
      <c r="I111" s="43">
        <f t="shared" si="2"/>
        <v>5.112474437627812</v>
      </c>
      <c r="J111" s="41">
        <f t="shared" si="3"/>
        <v>2.4430095198701793</v>
      </c>
    </row>
    <row r="112" spans="1:10" x14ac:dyDescent="0.3">
      <c r="A112" s="18" t="s">
        <v>117</v>
      </c>
      <c r="B112" s="19">
        <v>129868</v>
      </c>
      <c r="C112" s="19">
        <v>223</v>
      </c>
      <c r="D112" s="19">
        <v>103</v>
      </c>
      <c r="E112" s="20">
        <v>0.86</v>
      </c>
      <c r="F112" s="19">
        <v>172</v>
      </c>
      <c r="G112" s="19">
        <v>14738</v>
      </c>
      <c r="H112" s="20">
        <v>5.3999999999999999E-2</v>
      </c>
      <c r="I112" s="43">
        <f t="shared" si="2"/>
        <v>7.9311300705331567</v>
      </c>
      <c r="J112" s="41">
        <f t="shared" si="3"/>
        <v>3.7758997517664965</v>
      </c>
    </row>
    <row r="113" spans="1:10" x14ac:dyDescent="0.3">
      <c r="A113" s="18" t="s">
        <v>118</v>
      </c>
      <c r="B113" s="19">
        <v>273425</v>
      </c>
      <c r="C113" s="19">
        <v>464</v>
      </c>
      <c r="D113" s="19">
        <v>247</v>
      </c>
      <c r="E113" s="20">
        <v>1.1399999999999999</v>
      </c>
      <c r="F113" s="19">
        <v>170</v>
      </c>
      <c r="G113" s="19">
        <v>16388</v>
      </c>
      <c r="H113" s="20">
        <v>5.5E-2</v>
      </c>
      <c r="I113" s="43">
        <f t="shared" si="2"/>
        <v>9.0335558196946142</v>
      </c>
      <c r="J113" s="41">
        <f t="shared" si="3"/>
        <v>4.4698775932135417</v>
      </c>
    </row>
    <row r="114" spans="1:10" x14ac:dyDescent="0.3">
      <c r="A114" s="18" t="s">
        <v>119</v>
      </c>
      <c r="B114" s="19">
        <v>24904</v>
      </c>
      <c r="C114" s="19">
        <v>42</v>
      </c>
      <c r="D114" s="19">
        <v>18</v>
      </c>
      <c r="E114" s="20">
        <v>0.75</v>
      </c>
      <c r="F114" s="19">
        <v>169</v>
      </c>
      <c r="G114" s="19">
        <v>17909</v>
      </c>
      <c r="H114" s="20">
        <v>0.04</v>
      </c>
      <c r="I114" s="43">
        <f t="shared" si="2"/>
        <v>7.2277545775778993</v>
      </c>
      <c r="J114" s="41">
        <f t="shared" si="3"/>
        <v>3.4075642728473414</v>
      </c>
    </row>
    <row r="115" spans="1:10" x14ac:dyDescent="0.3">
      <c r="A115" s="18" t="s">
        <v>120</v>
      </c>
      <c r="B115" s="19">
        <v>37495</v>
      </c>
      <c r="C115" s="19">
        <v>63</v>
      </c>
      <c r="D115" s="19">
        <v>25</v>
      </c>
      <c r="E115" s="20">
        <v>0.66</v>
      </c>
      <c r="F115" s="19">
        <v>168</v>
      </c>
      <c r="G115" s="19">
        <v>15175</v>
      </c>
      <c r="H115" s="20">
        <v>4.3999999999999997E-2</v>
      </c>
      <c r="I115" s="43">
        <f t="shared" si="2"/>
        <v>6.6675556740898783</v>
      </c>
      <c r="J115" s="41">
        <f t="shared" si="3"/>
        <v>3.0717224391855624</v>
      </c>
    </row>
    <row r="116" spans="1:10" x14ac:dyDescent="0.3">
      <c r="A116" s="18" t="s">
        <v>121</v>
      </c>
      <c r="B116" s="19">
        <v>186840</v>
      </c>
      <c r="C116" s="19">
        <v>302</v>
      </c>
      <c r="D116" s="19">
        <v>153</v>
      </c>
      <c r="E116" s="20">
        <v>1.03</v>
      </c>
      <c r="F116" s="19">
        <v>162</v>
      </c>
      <c r="G116" s="19">
        <v>13081</v>
      </c>
      <c r="H116" s="20">
        <v>6.3E-2</v>
      </c>
      <c r="I116" s="43">
        <f t="shared" si="2"/>
        <v>8.1888246628131025</v>
      </c>
      <c r="J116" s="41">
        <f t="shared" si="3"/>
        <v>4.1697629832356631</v>
      </c>
    </row>
    <row r="117" spans="1:10" x14ac:dyDescent="0.3">
      <c r="A117" s="18" t="s">
        <v>122</v>
      </c>
      <c r="B117" s="19">
        <v>53455</v>
      </c>
      <c r="C117" s="19">
        <v>86</v>
      </c>
      <c r="D117" s="19">
        <v>32</v>
      </c>
      <c r="E117" s="20">
        <v>0.59</v>
      </c>
      <c r="F117" s="19">
        <v>161</v>
      </c>
      <c r="G117" s="19">
        <v>13843</v>
      </c>
      <c r="H117" s="20">
        <v>4.2999999999999997E-2</v>
      </c>
      <c r="I117" s="43">
        <f t="shared" si="2"/>
        <v>5.9863436535403611</v>
      </c>
      <c r="J117" s="41">
        <f t="shared" si="3"/>
        <v>2.7395903331635649</v>
      </c>
    </row>
    <row r="118" spans="1:10" x14ac:dyDescent="0.3">
      <c r="A118" s="18" t="s">
        <v>123</v>
      </c>
      <c r="B118" s="19">
        <v>46503</v>
      </c>
      <c r="C118" s="19">
        <v>75</v>
      </c>
      <c r="D118" s="19">
        <v>44</v>
      </c>
      <c r="E118" s="20">
        <v>1.42</v>
      </c>
      <c r="F118" s="19">
        <v>161</v>
      </c>
      <c r="G118" s="19">
        <v>14107</v>
      </c>
      <c r="H118" s="20">
        <v>6.7000000000000004E-2</v>
      </c>
      <c r="I118" s="43">
        <f t="shared" si="2"/>
        <v>9.4617551555813595</v>
      </c>
      <c r="J118" s="41">
        <f t="shared" si="3"/>
        <v>4.9569466434973792</v>
      </c>
    </row>
    <row r="119" spans="1:10" x14ac:dyDescent="0.3">
      <c r="A119" s="18" t="s">
        <v>124</v>
      </c>
      <c r="B119" s="19">
        <v>22177</v>
      </c>
      <c r="C119" s="19">
        <v>35</v>
      </c>
      <c r="D119" s="19">
        <v>15</v>
      </c>
      <c r="E119" s="20">
        <v>0.75</v>
      </c>
      <c r="F119" s="19">
        <v>158</v>
      </c>
      <c r="G119" s="19">
        <v>14339</v>
      </c>
      <c r="H119" s="20">
        <v>4.7E-2</v>
      </c>
      <c r="I119" s="43">
        <f t="shared" si="2"/>
        <v>6.7637642602696486</v>
      </c>
      <c r="J119" s="41">
        <f t="shared" si="3"/>
        <v>3.3420904334068022</v>
      </c>
    </row>
    <row r="120" spans="1:10" x14ac:dyDescent="0.3">
      <c r="A120" s="18" t="s">
        <v>125</v>
      </c>
      <c r="B120" s="19">
        <v>27054</v>
      </c>
      <c r="C120" s="19">
        <v>42</v>
      </c>
      <c r="D120" s="19">
        <v>25</v>
      </c>
      <c r="E120" s="20">
        <v>1.47</v>
      </c>
      <c r="F120" s="19">
        <v>155</v>
      </c>
      <c r="G120" s="19">
        <v>11422</v>
      </c>
      <c r="H120" s="20">
        <v>8.1000000000000003E-2</v>
      </c>
      <c r="I120" s="43">
        <f t="shared" si="2"/>
        <v>9.2407777038515562</v>
      </c>
      <c r="J120" s="41">
        <f t="shared" si="3"/>
        <v>5.0042758507765344</v>
      </c>
    </row>
    <row r="121" spans="1:10" x14ac:dyDescent="0.3">
      <c r="A121" s="18" t="s">
        <v>126</v>
      </c>
      <c r="B121" s="19">
        <v>10013</v>
      </c>
      <c r="C121" s="19">
        <v>15</v>
      </c>
      <c r="D121" s="19" t="s">
        <v>25</v>
      </c>
      <c r="E121" s="20">
        <v>0.15</v>
      </c>
      <c r="F121" s="19">
        <v>150</v>
      </c>
      <c r="G121" s="19">
        <v>12783</v>
      </c>
      <c r="H121" s="20">
        <v>1.6E-2</v>
      </c>
      <c r="I121" s="43">
        <f t="shared" si="2"/>
        <v>9.9870168780585242</v>
      </c>
      <c r="J121" s="41">
        <f t="shared" si="3"/>
        <v>0.50904596749066311</v>
      </c>
    </row>
    <row r="122" spans="1:10" x14ac:dyDescent="0.3">
      <c r="A122" s="18" t="s">
        <v>127</v>
      </c>
      <c r="B122" s="19">
        <v>14909</v>
      </c>
      <c r="C122" s="19">
        <v>22</v>
      </c>
      <c r="D122" s="19" t="s">
        <v>25</v>
      </c>
      <c r="E122" s="20">
        <v>0.83</v>
      </c>
      <c r="F122" s="19">
        <v>148</v>
      </c>
      <c r="G122" s="19">
        <v>9659</v>
      </c>
      <c r="H122" s="20">
        <v>6.9000000000000006E-2</v>
      </c>
      <c r="I122" s="43">
        <f t="shared" si="2"/>
        <v>6.7073579716949494</v>
      </c>
      <c r="J122" s="41">
        <f t="shared" si="3"/>
        <v>3.5391709721588422</v>
      </c>
    </row>
    <row r="123" spans="1:10" x14ac:dyDescent="0.3">
      <c r="A123" s="18" t="s">
        <v>128</v>
      </c>
      <c r="B123" s="19">
        <v>12820</v>
      </c>
      <c r="C123" s="19">
        <v>19</v>
      </c>
      <c r="D123" s="19" t="s">
        <v>25</v>
      </c>
      <c r="E123" s="20">
        <v>0.46</v>
      </c>
      <c r="F123" s="19">
        <v>148</v>
      </c>
      <c r="G123" s="19">
        <v>14899</v>
      </c>
      <c r="H123" s="20">
        <v>3.1E-2</v>
      </c>
      <c r="I123" s="43">
        <f t="shared" si="2"/>
        <v>7.8003120124804992</v>
      </c>
      <c r="J123" s="41">
        <f t="shared" si="3"/>
        <v>2.5049811554975747</v>
      </c>
    </row>
    <row r="124" spans="1:10" x14ac:dyDescent="0.3">
      <c r="A124" s="18" t="s">
        <v>129</v>
      </c>
      <c r="B124" s="19">
        <v>87581</v>
      </c>
      <c r="C124" s="19">
        <v>128</v>
      </c>
      <c r="D124" s="19">
        <v>58</v>
      </c>
      <c r="E124" s="20">
        <v>0.83</v>
      </c>
      <c r="F124" s="19">
        <v>146</v>
      </c>
      <c r="G124" s="19">
        <v>15186</v>
      </c>
      <c r="H124" s="20">
        <v>4.3999999999999997E-2</v>
      </c>
      <c r="I124" s="43">
        <f t="shared" si="2"/>
        <v>6.6224409403866131</v>
      </c>
      <c r="J124" s="41">
        <f t="shared" si="3"/>
        <v>3.5233048677174188</v>
      </c>
    </row>
    <row r="125" spans="1:10" x14ac:dyDescent="0.3">
      <c r="A125" s="18" t="s">
        <v>130</v>
      </c>
      <c r="B125" s="19">
        <v>456409</v>
      </c>
      <c r="C125" s="19">
        <v>666</v>
      </c>
      <c r="D125" s="19">
        <v>263</v>
      </c>
      <c r="E125" s="20">
        <v>0.65</v>
      </c>
      <c r="F125" s="19">
        <v>146</v>
      </c>
      <c r="G125" s="19">
        <v>12822</v>
      </c>
      <c r="H125" s="20">
        <v>4.4999999999999998E-2</v>
      </c>
      <c r="I125" s="43">
        <f t="shared" si="2"/>
        <v>5.7623754132806324</v>
      </c>
      <c r="J125" s="41">
        <f t="shared" si="3"/>
        <v>2.8954089556491498</v>
      </c>
    </row>
    <row r="126" spans="1:10" x14ac:dyDescent="0.3">
      <c r="A126" s="18" t="s">
        <v>131</v>
      </c>
      <c r="B126" s="19">
        <v>12320</v>
      </c>
      <c r="C126" s="19">
        <v>18</v>
      </c>
      <c r="D126" s="19" t="s">
        <v>25</v>
      </c>
      <c r="E126" s="20">
        <v>2</v>
      </c>
      <c r="F126" s="19">
        <v>146</v>
      </c>
      <c r="G126" s="19">
        <v>14205</v>
      </c>
      <c r="H126" s="20">
        <v>6.9000000000000006E-2</v>
      </c>
      <c r="I126" s="43">
        <f t="shared" si="2"/>
        <v>8.1168831168831161</v>
      </c>
      <c r="J126" s="41">
        <f t="shared" si="3"/>
        <v>5.488865589002609</v>
      </c>
    </row>
    <row r="127" spans="1:10" x14ac:dyDescent="0.3">
      <c r="A127" s="18" t="s">
        <v>132</v>
      </c>
      <c r="B127" s="19">
        <v>59794</v>
      </c>
      <c r="C127" s="19">
        <v>87</v>
      </c>
      <c r="D127" s="19">
        <v>44</v>
      </c>
      <c r="E127" s="20">
        <v>1.02</v>
      </c>
      <c r="F127" s="19">
        <v>145</v>
      </c>
      <c r="G127" s="19">
        <v>16089</v>
      </c>
      <c r="H127" s="20">
        <v>4.5999999999999999E-2</v>
      </c>
      <c r="I127" s="43">
        <f t="shared" si="2"/>
        <v>7.3585978526273541</v>
      </c>
      <c r="J127" s="41">
        <f t="shared" si="3"/>
        <v>4.0412246600300783</v>
      </c>
    </row>
    <row r="128" spans="1:10" x14ac:dyDescent="0.3">
      <c r="A128" s="18" t="s">
        <v>133</v>
      </c>
      <c r="B128" s="19">
        <v>25077</v>
      </c>
      <c r="C128" s="19">
        <v>36</v>
      </c>
      <c r="D128" s="19">
        <v>17</v>
      </c>
      <c r="E128" s="20">
        <v>0.89</v>
      </c>
      <c r="F128" s="19">
        <v>144</v>
      </c>
      <c r="G128" s="19">
        <v>10647</v>
      </c>
      <c r="H128" s="20">
        <v>6.4000000000000001E-2</v>
      </c>
      <c r="I128" s="43">
        <f t="shared" si="2"/>
        <v>6.7791203094469035</v>
      </c>
      <c r="J128" s="41">
        <f t="shared" si="3"/>
        <v>3.6887797131532301</v>
      </c>
    </row>
    <row r="129" spans="1:10" x14ac:dyDescent="0.3">
      <c r="A129" s="18" t="s">
        <v>134</v>
      </c>
      <c r="B129" s="19">
        <v>34332</v>
      </c>
      <c r="C129" s="19">
        <v>49</v>
      </c>
      <c r="D129" s="19">
        <v>24</v>
      </c>
      <c r="E129" s="20">
        <v>0.96</v>
      </c>
      <c r="F129" s="19">
        <v>143</v>
      </c>
      <c r="G129" s="19">
        <v>14768</v>
      </c>
      <c r="H129" s="20">
        <v>4.7E-2</v>
      </c>
      <c r="I129" s="43">
        <f t="shared" si="2"/>
        <v>6.9905627403005939</v>
      </c>
      <c r="J129" s="41">
        <f t="shared" si="3"/>
        <v>3.8687920704455077</v>
      </c>
    </row>
    <row r="130" spans="1:10" x14ac:dyDescent="0.3">
      <c r="A130" s="18" t="s">
        <v>135</v>
      </c>
      <c r="B130" s="19">
        <v>75191</v>
      </c>
      <c r="C130" s="19">
        <v>107</v>
      </c>
      <c r="D130" s="19">
        <v>54</v>
      </c>
      <c r="E130" s="20">
        <v>1.02</v>
      </c>
      <c r="F130" s="19">
        <v>142</v>
      </c>
      <c r="G130" s="19">
        <v>14536</v>
      </c>
      <c r="H130" s="20">
        <v>4.9000000000000002E-2</v>
      </c>
      <c r="I130" s="43">
        <f t="shared" si="2"/>
        <v>7.1817105770637442</v>
      </c>
      <c r="J130" s="41">
        <f t="shared" si="3"/>
        <v>4.0172678512082731</v>
      </c>
    </row>
    <row r="131" spans="1:10" x14ac:dyDescent="0.3">
      <c r="A131" s="18" t="s">
        <v>136</v>
      </c>
      <c r="B131" s="19">
        <v>41541</v>
      </c>
      <c r="C131" s="19">
        <v>59</v>
      </c>
      <c r="D131" s="19">
        <v>31</v>
      </c>
      <c r="E131" s="20">
        <v>1.1100000000000001</v>
      </c>
      <c r="F131" s="19">
        <v>142</v>
      </c>
      <c r="G131" s="19">
        <v>14107</v>
      </c>
      <c r="H131" s="20">
        <v>5.2999999999999999E-2</v>
      </c>
      <c r="I131" s="43">
        <f t="shared" si="2"/>
        <v>7.4625069208733539</v>
      </c>
      <c r="J131" s="41">
        <f t="shared" si="3"/>
        <v>4.2252364367869912</v>
      </c>
    </row>
    <row r="132" spans="1:10" x14ac:dyDescent="0.3">
      <c r="A132" s="18" t="s">
        <v>137</v>
      </c>
      <c r="B132" s="19">
        <v>29016</v>
      </c>
      <c r="C132" s="19">
        <v>41</v>
      </c>
      <c r="D132" s="19">
        <v>19</v>
      </c>
      <c r="E132" s="20">
        <v>0.86</v>
      </c>
      <c r="F132" s="19">
        <v>141</v>
      </c>
      <c r="G132" s="19">
        <v>11614</v>
      </c>
      <c r="H132" s="20">
        <v>5.6000000000000001E-2</v>
      </c>
      <c r="I132" s="43">
        <f t="shared" si="2"/>
        <v>6.5481113868210645</v>
      </c>
      <c r="J132" s="41">
        <f t="shared" si="3"/>
        <v>3.5845308907107181</v>
      </c>
    </row>
    <row r="133" spans="1:10" x14ac:dyDescent="0.3">
      <c r="A133" s="18" t="s">
        <v>138</v>
      </c>
      <c r="B133" s="19">
        <v>10726</v>
      </c>
      <c r="C133" s="19">
        <v>15</v>
      </c>
      <c r="D133" s="19" t="s">
        <v>25</v>
      </c>
      <c r="E133" s="20">
        <v>0.88</v>
      </c>
      <c r="F133" s="19">
        <v>140</v>
      </c>
      <c r="G133" s="19">
        <v>14358</v>
      </c>
      <c r="H133" s="20">
        <v>4.4999999999999998E-2</v>
      </c>
      <c r="I133" s="43">
        <f t="shared" si="2"/>
        <v>9.3231400335633037</v>
      </c>
      <c r="J133" s="41">
        <f t="shared" si="3"/>
        <v>3.982457742407588</v>
      </c>
    </row>
    <row r="134" spans="1:10" x14ac:dyDescent="0.3">
      <c r="A134" s="18" t="s">
        <v>139</v>
      </c>
      <c r="B134" s="19">
        <v>11403</v>
      </c>
      <c r="C134" s="19">
        <v>16</v>
      </c>
      <c r="D134" s="19" t="s">
        <v>25</v>
      </c>
      <c r="E134" s="20">
        <v>1.29</v>
      </c>
      <c r="F134" s="19">
        <v>140</v>
      </c>
      <c r="G134" s="19">
        <v>13154</v>
      </c>
      <c r="H134" s="20">
        <v>0.06</v>
      </c>
      <c r="I134" s="43">
        <f t="shared" si="2"/>
        <v>8.769622029290538</v>
      </c>
      <c r="J134" s="41">
        <f t="shared" si="3"/>
        <v>4.6880781440600323</v>
      </c>
    </row>
    <row r="135" spans="1:10" x14ac:dyDescent="0.3">
      <c r="A135" s="18" t="s">
        <v>140</v>
      </c>
      <c r="B135" s="19">
        <v>37488</v>
      </c>
      <c r="C135" s="19">
        <v>52</v>
      </c>
      <c r="D135" s="19">
        <v>25</v>
      </c>
      <c r="E135" s="20">
        <v>0.93</v>
      </c>
      <c r="F135" s="19">
        <v>139</v>
      </c>
      <c r="G135" s="19">
        <v>9977</v>
      </c>
      <c r="H135" s="20">
        <v>6.7000000000000004E-2</v>
      </c>
      <c r="I135" s="43">
        <f t="shared" si="2"/>
        <v>6.6688006828851902</v>
      </c>
      <c r="J135" s="41">
        <f t="shared" si="3"/>
        <v>3.7606736504271359</v>
      </c>
    </row>
    <row r="136" spans="1:10" x14ac:dyDescent="0.3">
      <c r="A136" s="18" t="s">
        <v>141</v>
      </c>
      <c r="B136" s="19">
        <v>57679</v>
      </c>
      <c r="C136" s="19">
        <v>80</v>
      </c>
      <c r="D136" s="19">
        <v>38</v>
      </c>
      <c r="E136" s="20">
        <v>0.9</v>
      </c>
      <c r="F136" s="19">
        <v>139</v>
      </c>
      <c r="G136" s="19">
        <v>14321</v>
      </c>
      <c r="H136" s="20">
        <v>4.5999999999999999E-2</v>
      </c>
      <c r="I136" s="43">
        <f t="shared" si="2"/>
        <v>6.5881863416494735</v>
      </c>
      <c r="J136" s="41">
        <f t="shared" si="3"/>
        <v>3.6803070656102732</v>
      </c>
    </row>
    <row r="137" spans="1:10" x14ac:dyDescent="0.3">
      <c r="A137" s="18" t="s">
        <v>142</v>
      </c>
      <c r="B137" s="19">
        <v>147072</v>
      </c>
      <c r="C137" s="19">
        <v>203</v>
      </c>
      <c r="D137" s="19">
        <v>90</v>
      </c>
      <c r="E137" s="20">
        <v>0.8</v>
      </c>
      <c r="F137" s="19">
        <v>138</v>
      </c>
      <c r="G137" s="19">
        <v>13633</v>
      </c>
      <c r="H137" s="20">
        <v>4.4999999999999998E-2</v>
      </c>
      <c r="I137" s="43">
        <f t="shared" si="2"/>
        <v>6.1194516971279374</v>
      </c>
      <c r="J137" s="41">
        <f t="shared" si="3"/>
        <v>3.370810397909656</v>
      </c>
    </row>
    <row r="138" spans="1:10" x14ac:dyDescent="0.3">
      <c r="A138" s="18" t="s">
        <v>143</v>
      </c>
      <c r="B138" s="19">
        <v>22597</v>
      </c>
      <c r="C138" s="19">
        <v>31</v>
      </c>
      <c r="D138" s="19" t="s">
        <v>25</v>
      </c>
      <c r="E138" s="20">
        <v>0.41</v>
      </c>
      <c r="F138" s="19">
        <v>137</v>
      </c>
      <c r="G138" s="19">
        <v>14250</v>
      </c>
      <c r="H138" s="20">
        <v>2.8000000000000001E-2</v>
      </c>
      <c r="I138" s="43">
        <f t="shared" si="2"/>
        <v>4.4253661990529718</v>
      </c>
      <c r="J138" s="41">
        <f t="shared" si="3"/>
        <v>1.7076567933162956</v>
      </c>
    </row>
    <row r="139" spans="1:10" x14ac:dyDescent="0.3">
      <c r="A139" s="18" t="s">
        <v>144</v>
      </c>
      <c r="B139" s="19">
        <v>22089</v>
      </c>
      <c r="C139" s="19">
        <v>30</v>
      </c>
      <c r="D139" s="19" t="s">
        <v>25</v>
      </c>
      <c r="E139" s="20">
        <v>0.76</v>
      </c>
      <c r="F139" s="19">
        <v>136</v>
      </c>
      <c r="G139" s="19">
        <v>11137</v>
      </c>
      <c r="H139" s="20">
        <v>5.2999999999999999E-2</v>
      </c>
      <c r="I139" s="43">
        <f t="shared" ref="I139:I202" si="4">IF(ISNUMBER(D139),D139,10)*10000/B139</f>
        <v>4.5271402055321657</v>
      </c>
      <c r="J139" s="41">
        <f t="shared" ref="J139:J202" si="5">2+LN(I139*POWER(E139,2))+H139/8</f>
        <v>2.9678417475298815</v>
      </c>
    </row>
    <row r="140" spans="1:10" x14ac:dyDescent="0.3">
      <c r="A140" s="18" t="s">
        <v>145</v>
      </c>
      <c r="B140" s="19">
        <v>11965</v>
      </c>
      <c r="C140" s="19">
        <v>16</v>
      </c>
      <c r="D140" s="19" t="s">
        <v>25</v>
      </c>
      <c r="E140" s="20">
        <v>1.29</v>
      </c>
      <c r="F140" s="19">
        <v>134</v>
      </c>
      <c r="G140" s="19">
        <v>14459</v>
      </c>
      <c r="H140" s="20">
        <v>5.1999999999999998E-2</v>
      </c>
      <c r="I140" s="43">
        <f t="shared" si="4"/>
        <v>8.3577099874634353</v>
      </c>
      <c r="J140" s="41">
        <f t="shared" si="5"/>
        <v>4.6389689013749162</v>
      </c>
    </row>
    <row r="141" spans="1:10" x14ac:dyDescent="0.3">
      <c r="A141" s="18" t="s">
        <v>146</v>
      </c>
      <c r="B141" s="19">
        <v>26026</v>
      </c>
      <c r="C141" s="19">
        <v>35</v>
      </c>
      <c r="D141" s="19">
        <v>23</v>
      </c>
      <c r="E141" s="20">
        <v>1.92</v>
      </c>
      <c r="F141" s="19">
        <v>134</v>
      </c>
      <c r="G141" s="19">
        <v>14447</v>
      </c>
      <c r="H141" s="20">
        <v>6.0999999999999999E-2</v>
      </c>
      <c r="I141" s="43">
        <f t="shared" si="4"/>
        <v>8.8373165296242213</v>
      </c>
      <c r="J141" s="41">
        <f t="shared" si="5"/>
        <v>5.4912586426480106</v>
      </c>
    </row>
    <row r="142" spans="1:10" x14ac:dyDescent="0.3">
      <c r="A142" s="18" t="s">
        <v>147</v>
      </c>
      <c r="B142" s="19">
        <v>22517</v>
      </c>
      <c r="C142" s="19">
        <v>30</v>
      </c>
      <c r="D142" s="19">
        <v>18</v>
      </c>
      <c r="E142" s="20">
        <v>1.5</v>
      </c>
      <c r="F142" s="19">
        <v>133</v>
      </c>
      <c r="G142" s="19">
        <v>11947</v>
      </c>
      <c r="H142" s="20">
        <v>6.7000000000000004E-2</v>
      </c>
      <c r="I142" s="43">
        <f t="shared" si="4"/>
        <v>7.9939601190211844</v>
      </c>
      <c r="J142" s="41">
        <f t="shared" si="5"/>
        <v>4.8979914876290165</v>
      </c>
    </row>
    <row r="143" spans="1:10" x14ac:dyDescent="0.3">
      <c r="A143" s="18" t="s">
        <v>148</v>
      </c>
      <c r="B143" s="19">
        <v>139246</v>
      </c>
      <c r="C143" s="19">
        <v>182</v>
      </c>
      <c r="D143" s="19">
        <v>87</v>
      </c>
      <c r="E143" s="20">
        <v>0.92</v>
      </c>
      <c r="F143" s="19">
        <v>131</v>
      </c>
      <c r="G143" s="19">
        <v>10399</v>
      </c>
      <c r="H143" s="20">
        <v>0.06</v>
      </c>
      <c r="I143" s="43">
        <f t="shared" si="4"/>
        <v>6.2479353087341822</v>
      </c>
      <c r="J143" s="41">
        <f t="shared" si="5"/>
        <v>3.6729878406898968</v>
      </c>
    </row>
    <row r="144" spans="1:10" x14ac:dyDescent="0.3">
      <c r="A144" s="18" t="s">
        <v>149</v>
      </c>
      <c r="B144" s="19">
        <v>22277</v>
      </c>
      <c r="C144" s="19">
        <v>29</v>
      </c>
      <c r="D144" s="19" t="s">
        <v>25</v>
      </c>
      <c r="E144" s="20">
        <v>0.61</v>
      </c>
      <c r="F144" s="19">
        <v>130</v>
      </c>
      <c r="G144" s="19">
        <v>8978</v>
      </c>
      <c r="H144" s="20">
        <v>5.5E-2</v>
      </c>
      <c r="I144" s="43">
        <f t="shared" si="4"/>
        <v>4.4889347757777083</v>
      </c>
      <c r="J144" s="41">
        <f t="shared" si="5"/>
        <v>2.5198977862757941</v>
      </c>
    </row>
    <row r="145" spans="1:10" x14ac:dyDescent="0.3">
      <c r="A145" s="18" t="s">
        <v>150</v>
      </c>
      <c r="B145" s="19">
        <v>59938</v>
      </c>
      <c r="C145" s="19">
        <v>70</v>
      </c>
      <c r="D145" s="19">
        <v>36</v>
      </c>
      <c r="E145" s="20">
        <v>1.06</v>
      </c>
      <c r="F145" s="19">
        <v>117</v>
      </c>
      <c r="G145" s="19">
        <v>11529</v>
      </c>
      <c r="H145" s="20">
        <v>5.1999999999999998E-2</v>
      </c>
      <c r="I145" s="43">
        <f t="shared" si="4"/>
        <v>6.0062064132937367</v>
      </c>
      <c r="J145" s="41">
        <f t="shared" si="5"/>
        <v>3.9158311530663044</v>
      </c>
    </row>
    <row r="146" spans="1:10" x14ac:dyDescent="0.3">
      <c r="A146" s="18" t="s">
        <v>151</v>
      </c>
      <c r="B146" s="19">
        <v>35722</v>
      </c>
      <c r="C146" s="19">
        <v>41</v>
      </c>
      <c r="D146" s="19">
        <v>22</v>
      </c>
      <c r="E146" s="20">
        <v>1.1599999999999999</v>
      </c>
      <c r="F146" s="19">
        <v>115</v>
      </c>
      <c r="G146" s="19">
        <v>18812</v>
      </c>
      <c r="H146" s="20">
        <v>3.3000000000000002E-2</v>
      </c>
      <c r="I146" s="43">
        <f t="shared" si="4"/>
        <v>6.1586697273388946</v>
      </c>
      <c r="J146" s="41">
        <f t="shared" si="5"/>
        <v>4.1188258111066158</v>
      </c>
    </row>
    <row r="147" spans="1:10" x14ac:dyDescent="0.3">
      <c r="A147" s="18" t="s">
        <v>152</v>
      </c>
      <c r="B147" s="19">
        <v>242800</v>
      </c>
      <c r="C147" s="19">
        <v>276</v>
      </c>
      <c r="D147" s="19">
        <v>128</v>
      </c>
      <c r="E147" s="20">
        <v>0.86</v>
      </c>
      <c r="F147" s="19">
        <v>114</v>
      </c>
      <c r="G147" s="19">
        <v>10358</v>
      </c>
      <c r="H147" s="20">
        <v>5.0999999999999997E-2</v>
      </c>
      <c r="I147" s="43">
        <f t="shared" si="4"/>
        <v>5.2718286655683686</v>
      </c>
      <c r="J147" s="41">
        <f t="shared" si="5"/>
        <v>3.3671065182591522</v>
      </c>
    </row>
    <row r="148" spans="1:10" x14ac:dyDescent="0.3">
      <c r="A148" s="18" t="s">
        <v>153</v>
      </c>
      <c r="B148" s="19">
        <v>23087</v>
      </c>
      <c r="C148" s="19">
        <v>26</v>
      </c>
      <c r="D148" s="19" t="s">
        <v>25</v>
      </c>
      <c r="E148" s="20">
        <v>1.17</v>
      </c>
      <c r="F148" s="19">
        <v>113</v>
      </c>
      <c r="G148" s="19">
        <v>7753</v>
      </c>
      <c r="H148" s="20">
        <v>7.8E-2</v>
      </c>
      <c r="I148" s="43">
        <f t="shared" si="4"/>
        <v>4.3314419370208341</v>
      </c>
      <c r="J148" s="41">
        <f t="shared" si="5"/>
        <v>3.7896579950572336</v>
      </c>
    </row>
    <row r="149" spans="1:10" x14ac:dyDescent="0.3">
      <c r="A149" s="18" t="s">
        <v>154</v>
      </c>
      <c r="B149" s="19">
        <v>23147</v>
      </c>
      <c r="C149" s="19">
        <v>26</v>
      </c>
      <c r="D149" s="19" t="s">
        <v>25</v>
      </c>
      <c r="E149" s="20">
        <v>0.86</v>
      </c>
      <c r="F149" s="19">
        <v>112</v>
      </c>
      <c r="G149" s="19">
        <v>15164</v>
      </c>
      <c r="H149" s="20">
        <v>3.4000000000000002E-2</v>
      </c>
      <c r="I149" s="43">
        <f t="shared" si="4"/>
        <v>4.3202142826284184</v>
      </c>
      <c r="J149" s="41">
        <f t="shared" si="5"/>
        <v>3.1659092240169722</v>
      </c>
    </row>
    <row r="150" spans="1:10" x14ac:dyDescent="0.3">
      <c r="A150" s="18" t="s">
        <v>155</v>
      </c>
      <c r="B150" s="19">
        <v>19935</v>
      </c>
      <c r="C150" s="19">
        <v>22</v>
      </c>
      <c r="D150" s="19" t="s">
        <v>25</v>
      </c>
      <c r="E150" s="20">
        <v>1.44</v>
      </c>
      <c r="F150" s="19">
        <v>110</v>
      </c>
      <c r="G150" s="19">
        <v>10334</v>
      </c>
      <c r="H150" s="20">
        <v>6.3E-2</v>
      </c>
      <c r="I150" s="43">
        <f t="shared" si="4"/>
        <v>5.0163029847002756</v>
      </c>
      <c r="J150" s="41">
        <f t="shared" si="5"/>
        <v>4.3498544323305914</v>
      </c>
    </row>
    <row r="151" spans="1:10" x14ac:dyDescent="0.3">
      <c r="A151" s="18" t="s">
        <v>156</v>
      </c>
      <c r="B151" s="19">
        <v>92766</v>
      </c>
      <c r="C151" s="19">
        <v>101</v>
      </c>
      <c r="D151" s="19">
        <v>55</v>
      </c>
      <c r="E151" s="20">
        <v>1.2</v>
      </c>
      <c r="F151" s="19">
        <v>109</v>
      </c>
      <c r="G151" s="19">
        <v>16806</v>
      </c>
      <c r="H151" s="20">
        <v>3.5000000000000003E-2</v>
      </c>
      <c r="I151" s="43">
        <f t="shared" si="4"/>
        <v>5.9288963628915763</v>
      </c>
      <c r="J151" s="41">
        <f t="shared" si="5"/>
        <v>4.1488561984659125</v>
      </c>
    </row>
    <row r="152" spans="1:10" x14ac:dyDescent="0.3">
      <c r="A152" s="18" t="s">
        <v>157</v>
      </c>
      <c r="B152" s="19">
        <v>97982</v>
      </c>
      <c r="C152" s="19">
        <v>106</v>
      </c>
      <c r="D152" s="19">
        <v>59</v>
      </c>
      <c r="E152" s="20">
        <v>1.26</v>
      </c>
      <c r="F152" s="19">
        <v>108</v>
      </c>
      <c r="G152" s="19">
        <v>16370</v>
      </c>
      <c r="H152" s="20">
        <v>3.6999999999999998E-2</v>
      </c>
      <c r="I152" s="43">
        <f t="shared" si="4"/>
        <v>6.0215141556612437</v>
      </c>
      <c r="J152" s="41">
        <f t="shared" si="5"/>
        <v>4.2621871904953919</v>
      </c>
    </row>
    <row r="153" spans="1:10" x14ac:dyDescent="0.3">
      <c r="A153" s="18" t="s">
        <v>158</v>
      </c>
      <c r="B153" s="19">
        <v>44195</v>
      </c>
      <c r="C153" s="19">
        <v>47</v>
      </c>
      <c r="D153" s="19">
        <v>20</v>
      </c>
      <c r="E153" s="20">
        <v>0.74</v>
      </c>
      <c r="F153" s="19">
        <v>106</v>
      </c>
      <c r="G153" s="19">
        <v>13780</v>
      </c>
      <c r="H153" s="20">
        <v>3.3000000000000002E-2</v>
      </c>
      <c r="I153" s="43">
        <f t="shared" si="4"/>
        <v>4.5253988007693176</v>
      </c>
      <c r="J153" s="41">
        <f t="shared" si="5"/>
        <v>2.9116205204672823</v>
      </c>
    </row>
    <row r="154" spans="1:10" x14ac:dyDescent="0.3">
      <c r="A154" s="18" t="s">
        <v>159</v>
      </c>
      <c r="B154" s="19">
        <v>22915</v>
      </c>
      <c r="C154" s="19">
        <v>24</v>
      </c>
      <c r="D154" s="19" t="s">
        <v>25</v>
      </c>
      <c r="E154" s="20">
        <v>0.14000000000000001</v>
      </c>
      <c r="F154" s="19">
        <v>105</v>
      </c>
      <c r="G154" s="19">
        <v>11521</v>
      </c>
      <c r="H154" s="20">
        <v>1.0999999999999999E-2</v>
      </c>
      <c r="I154" s="43">
        <f t="shared" si="4"/>
        <v>4.3639537420903336</v>
      </c>
      <c r="J154" s="41">
        <f t="shared" si="5"/>
        <v>-0.45747224471866133</v>
      </c>
    </row>
    <row r="155" spans="1:10" x14ac:dyDescent="0.3">
      <c r="A155" s="18" t="s">
        <v>160</v>
      </c>
      <c r="B155" s="19">
        <v>43958</v>
      </c>
      <c r="C155" s="19">
        <v>46</v>
      </c>
      <c r="D155" s="19">
        <v>27</v>
      </c>
      <c r="E155" s="20">
        <v>1.42</v>
      </c>
      <c r="F155" s="19">
        <v>105</v>
      </c>
      <c r="G155" s="19">
        <v>14605</v>
      </c>
      <c r="H155" s="20">
        <v>4.2000000000000003E-2</v>
      </c>
      <c r="I155" s="43">
        <f t="shared" si="4"/>
        <v>6.1422266709131446</v>
      </c>
      <c r="J155" s="41">
        <f t="shared" si="5"/>
        <v>4.5217510696296319</v>
      </c>
    </row>
    <row r="156" spans="1:10" x14ac:dyDescent="0.3">
      <c r="A156" s="18" t="s">
        <v>161</v>
      </c>
      <c r="B156" s="19">
        <v>23156</v>
      </c>
      <c r="C156" s="19">
        <v>23</v>
      </c>
      <c r="D156" s="19" t="s">
        <v>25</v>
      </c>
      <c r="E156" s="20">
        <v>0.64</v>
      </c>
      <c r="F156" s="19">
        <v>99</v>
      </c>
      <c r="G156" s="19">
        <v>8421</v>
      </c>
      <c r="H156" s="20">
        <v>4.5999999999999999E-2</v>
      </c>
      <c r="I156" s="43">
        <f t="shared" si="4"/>
        <v>4.3185351528761444</v>
      </c>
      <c r="J156" s="41">
        <f t="shared" si="5"/>
        <v>2.5760920545144943</v>
      </c>
    </row>
    <row r="157" spans="1:10" x14ac:dyDescent="0.3">
      <c r="A157" s="18" t="s">
        <v>162</v>
      </c>
      <c r="B157" s="19">
        <v>17703</v>
      </c>
      <c r="C157" s="19">
        <v>17</v>
      </c>
      <c r="D157" s="19" t="s">
        <v>25</v>
      </c>
      <c r="E157" s="20">
        <v>0.7</v>
      </c>
      <c r="F157" s="19">
        <v>96</v>
      </c>
      <c r="G157" s="19">
        <v>6383</v>
      </c>
      <c r="H157" s="20">
        <v>6.2E-2</v>
      </c>
      <c r="I157" s="43">
        <f t="shared" si="4"/>
        <v>5.6487600971586733</v>
      </c>
      <c r="J157" s="41">
        <f t="shared" si="5"/>
        <v>3.025836181367485</v>
      </c>
    </row>
    <row r="158" spans="1:10" x14ac:dyDescent="0.3">
      <c r="A158" s="18" t="s">
        <v>163</v>
      </c>
      <c r="B158" s="19">
        <v>45831</v>
      </c>
      <c r="C158" s="19">
        <v>44</v>
      </c>
      <c r="D158" s="19">
        <v>21</v>
      </c>
      <c r="E158" s="20">
        <v>0.91</v>
      </c>
      <c r="F158" s="19">
        <v>96</v>
      </c>
      <c r="G158" s="19">
        <v>9448</v>
      </c>
      <c r="H158" s="20">
        <v>4.8000000000000001E-2</v>
      </c>
      <c r="I158" s="43">
        <f t="shared" si="4"/>
        <v>4.5820514498919946</v>
      </c>
      <c r="J158" s="41">
        <f t="shared" si="5"/>
        <v>3.3395254537232906</v>
      </c>
    </row>
    <row r="159" spans="1:10" x14ac:dyDescent="0.3">
      <c r="A159" s="18" t="s">
        <v>164</v>
      </c>
      <c r="B159" s="19">
        <v>45339</v>
      </c>
      <c r="C159" s="19">
        <v>43</v>
      </c>
      <c r="D159" s="19">
        <v>21</v>
      </c>
      <c r="E159" s="20">
        <v>0.95</v>
      </c>
      <c r="F159" s="19">
        <v>95</v>
      </c>
      <c r="G159" s="19">
        <v>11800</v>
      </c>
      <c r="H159" s="20">
        <v>3.9E-2</v>
      </c>
      <c r="I159" s="43">
        <f t="shared" si="4"/>
        <v>4.6317739694302915</v>
      </c>
      <c r="J159" s="41">
        <f t="shared" si="5"/>
        <v>3.4352283526862744</v>
      </c>
    </row>
    <row r="160" spans="1:10" x14ac:dyDescent="0.3">
      <c r="A160" s="18" t="s">
        <v>165</v>
      </c>
      <c r="B160" s="19">
        <v>39355</v>
      </c>
      <c r="C160" s="19">
        <v>36</v>
      </c>
      <c r="D160" s="19">
        <v>18</v>
      </c>
      <c r="E160" s="20">
        <v>1</v>
      </c>
      <c r="F160" s="19">
        <v>91</v>
      </c>
      <c r="G160" s="19">
        <v>14458</v>
      </c>
      <c r="H160" s="20">
        <v>3.2000000000000001E-2</v>
      </c>
      <c r="I160" s="43">
        <f t="shared" si="4"/>
        <v>4.5737517469190703</v>
      </c>
      <c r="J160" s="41">
        <f t="shared" si="5"/>
        <v>3.5243338192957969</v>
      </c>
    </row>
    <row r="161" spans="1:10" x14ac:dyDescent="0.3">
      <c r="A161" s="18" t="s">
        <v>166</v>
      </c>
      <c r="B161" s="19">
        <v>55274</v>
      </c>
      <c r="C161" s="19">
        <v>49</v>
      </c>
      <c r="D161" s="19">
        <v>29</v>
      </c>
      <c r="E161" s="20">
        <v>1.45</v>
      </c>
      <c r="F161" s="19">
        <v>89</v>
      </c>
      <c r="G161" s="19">
        <v>10710</v>
      </c>
      <c r="H161" s="20">
        <v>4.9000000000000002E-2</v>
      </c>
      <c r="I161" s="43">
        <f t="shared" si="4"/>
        <v>5.2465897166841549</v>
      </c>
      <c r="J161" s="41">
        <f t="shared" si="5"/>
        <v>4.4068304006270012</v>
      </c>
    </row>
    <row r="162" spans="1:10" x14ac:dyDescent="0.3">
      <c r="A162" s="18" t="s">
        <v>167</v>
      </c>
      <c r="B162" s="19">
        <v>56564</v>
      </c>
      <c r="C162" s="19">
        <v>49</v>
      </c>
      <c r="D162" s="19">
        <v>35</v>
      </c>
      <c r="E162" s="20">
        <v>2.5</v>
      </c>
      <c r="F162" s="19">
        <v>87</v>
      </c>
      <c r="G162" s="19">
        <v>8822</v>
      </c>
      <c r="H162" s="20">
        <v>7.0000000000000007E-2</v>
      </c>
      <c r="I162" s="43">
        <f t="shared" si="4"/>
        <v>6.1876812106640262</v>
      </c>
      <c r="J162" s="41">
        <f t="shared" si="5"/>
        <v>5.6638918777862388</v>
      </c>
    </row>
    <row r="163" spans="1:10" x14ac:dyDescent="0.3">
      <c r="A163" s="18" t="s">
        <v>168</v>
      </c>
      <c r="B163" s="19">
        <v>39287</v>
      </c>
      <c r="C163" s="19">
        <v>32</v>
      </c>
      <c r="D163" s="19">
        <v>15</v>
      </c>
      <c r="E163" s="20">
        <v>0.88</v>
      </c>
      <c r="F163" s="19">
        <v>81</v>
      </c>
      <c r="G163" s="19">
        <v>18810</v>
      </c>
      <c r="H163" s="20">
        <v>0.02</v>
      </c>
      <c r="I163" s="43">
        <f t="shared" si="4"/>
        <v>3.8180568635935552</v>
      </c>
      <c r="J163" s="41">
        <f t="shared" si="5"/>
        <v>3.0865748757280262</v>
      </c>
    </row>
    <row r="164" spans="1:10" x14ac:dyDescent="0.3">
      <c r="A164" s="18" t="s">
        <v>169</v>
      </c>
      <c r="B164" s="19">
        <v>26965</v>
      </c>
      <c r="C164" s="19">
        <v>20</v>
      </c>
      <c r="D164" s="19" t="s">
        <v>25</v>
      </c>
      <c r="E164" s="20">
        <v>0.82</v>
      </c>
      <c r="F164" s="19">
        <v>74</v>
      </c>
      <c r="G164" s="19">
        <v>11014</v>
      </c>
      <c r="H164" s="20">
        <v>0.03</v>
      </c>
      <c r="I164" s="43">
        <f t="shared" si="4"/>
        <v>3.7085110328203226</v>
      </c>
      <c r="J164" s="41">
        <f t="shared" si="5"/>
        <v>2.9174785797512244</v>
      </c>
    </row>
    <row r="165" spans="1:10" x14ac:dyDescent="0.3">
      <c r="A165" s="18" t="s">
        <v>170</v>
      </c>
      <c r="B165" s="19">
        <v>26306</v>
      </c>
      <c r="C165" s="19">
        <v>17</v>
      </c>
      <c r="D165" s="19" t="s">
        <v>25</v>
      </c>
      <c r="E165" s="20">
        <v>0.31</v>
      </c>
      <c r="F165" s="19">
        <v>65</v>
      </c>
      <c r="G165" s="19">
        <v>11062</v>
      </c>
      <c r="H165" s="20">
        <v>1.4E-2</v>
      </c>
      <c r="I165" s="43">
        <f t="shared" si="4"/>
        <v>3.8014141260548926</v>
      </c>
      <c r="J165" s="41">
        <f t="shared" si="5"/>
        <v>0.9947571729356145</v>
      </c>
    </row>
    <row r="166" spans="1:10" x14ac:dyDescent="0.3">
      <c r="A166" s="18" t="s">
        <v>171</v>
      </c>
      <c r="B166" s="19">
        <v>6874</v>
      </c>
      <c r="C166" s="19" t="s">
        <v>25</v>
      </c>
      <c r="D166" s="19" t="s">
        <v>25</v>
      </c>
      <c r="E166" s="20">
        <v>0.56000000000000005</v>
      </c>
      <c r="F166" s="19" t="s">
        <v>25</v>
      </c>
      <c r="G166" s="19">
        <v>12511</v>
      </c>
      <c r="H166" s="20">
        <v>5.8000000000000003E-2</v>
      </c>
      <c r="I166" s="43">
        <f t="shared" si="4"/>
        <v>14.547570555717195</v>
      </c>
      <c r="J166" s="41">
        <f t="shared" si="5"/>
        <v>3.5250370170545651</v>
      </c>
    </row>
    <row r="167" spans="1:10" x14ac:dyDescent="0.3">
      <c r="A167" s="18" t="s">
        <v>172</v>
      </c>
      <c r="B167" s="19">
        <v>13310</v>
      </c>
      <c r="C167" s="19" t="s">
        <v>25</v>
      </c>
      <c r="D167" s="19" t="s">
        <v>25</v>
      </c>
      <c r="E167" s="20">
        <v>0.4</v>
      </c>
      <c r="F167" s="19" t="s">
        <v>25</v>
      </c>
      <c r="G167" s="19">
        <v>11871</v>
      </c>
      <c r="H167" s="20">
        <v>2.5000000000000001E-2</v>
      </c>
      <c r="I167" s="43">
        <f t="shared" si="4"/>
        <v>7.5131480090157776</v>
      </c>
      <c r="J167" s="41">
        <f t="shared" si="5"/>
        <v>2.1871980898327608</v>
      </c>
    </row>
    <row r="168" spans="1:10" x14ac:dyDescent="0.3">
      <c r="A168" s="18" t="s">
        <v>173</v>
      </c>
      <c r="B168" s="19">
        <v>15049</v>
      </c>
      <c r="C168" s="19" t="s">
        <v>25</v>
      </c>
      <c r="D168" s="19" t="s">
        <v>25</v>
      </c>
      <c r="E168" s="20">
        <v>0.71</v>
      </c>
      <c r="F168" s="19" t="s">
        <v>25</v>
      </c>
      <c r="G168" s="19">
        <v>10964</v>
      </c>
      <c r="H168" s="20">
        <v>0.03</v>
      </c>
      <c r="I168" s="43">
        <f t="shared" si="4"/>
        <v>6.6449597979932218</v>
      </c>
      <c r="J168" s="41">
        <f t="shared" si="5"/>
        <v>3.2126280242899581</v>
      </c>
    </row>
    <row r="169" spans="1:10" x14ac:dyDescent="0.3">
      <c r="A169" s="18" t="s">
        <v>174</v>
      </c>
      <c r="B169" s="19">
        <v>4303</v>
      </c>
      <c r="C169" s="19" t="s">
        <v>25</v>
      </c>
      <c r="D169" s="19" t="s">
        <v>25</v>
      </c>
      <c r="E169" s="20">
        <v>0.63</v>
      </c>
      <c r="F169" s="19" t="s">
        <v>25</v>
      </c>
      <c r="G169" s="19">
        <v>8599</v>
      </c>
      <c r="H169" s="20">
        <v>0.13500000000000001</v>
      </c>
      <c r="I169" s="43">
        <f t="shared" si="4"/>
        <v>23.239600278875205</v>
      </c>
      <c r="J169" s="41">
        <f t="shared" si="5"/>
        <v>4.2386618129385107</v>
      </c>
    </row>
    <row r="170" spans="1:10" x14ac:dyDescent="0.3">
      <c r="A170" s="18" t="s">
        <v>175</v>
      </c>
      <c r="B170" s="19">
        <v>8558</v>
      </c>
      <c r="C170" s="19" t="s">
        <v>25</v>
      </c>
      <c r="D170" s="19" t="s">
        <v>25</v>
      </c>
      <c r="E170" s="20">
        <v>0.2</v>
      </c>
      <c r="F170" s="19" t="s">
        <v>25</v>
      </c>
      <c r="G170" s="19">
        <v>8647</v>
      </c>
      <c r="H170" s="20">
        <v>2.7E-2</v>
      </c>
      <c r="I170" s="43">
        <f t="shared" si="4"/>
        <v>11.684973124561813</v>
      </c>
      <c r="J170" s="41">
        <f t="shared" si="5"/>
        <v>1.2428028431252656</v>
      </c>
    </row>
    <row r="171" spans="1:10" x14ac:dyDescent="0.3">
      <c r="A171" s="18" t="s">
        <v>176</v>
      </c>
      <c r="B171" s="19">
        <v>2369</v>
      </c>
      <c r="C171" s="19" t="s">
        <v>25</v>
      </c>
      <c r="D171" s="19" t="s">
        <v>25</v>
      </c>
      <c r="E171" s="20">
        <v>0.08</v>
      </c>
      <c r="F171" s="19" t="s">
        <v>25</v>
      </c>
      <c r="G171" s="19">
        <v>3799</v>
      </c>
      <c r="H171" s="20">
        <v>0.111</v>
      </c>
      <c r="I171" s="43">
        <f t="shared" si="4"/>
        <v>42.211903756859435</v>
      </c>
      <c r="J171" s="41">
        <f t="shared" si="5"/>
        <v>0.70511997219493205</v>
      </c>
    </row>
    <row r="172" spans="1:10" x14ac:dyDescent="0.3">
      <c r="A172" s="18" t="s">
        <v>177</v>
      </c>
      <c r="B172" s="19">
        <v>9322</v>
      </c>
      <c r="C172" s="19" t="s">
        <v>25</v>
      </c>
      <c r="D172" s="19">
        <v>0</v>
      </c>
      <c r="E172" s="20">
        <v>0</v>
      </c>
      <c r="F172" s="19" t="s">
        <v>25</v>
      </c>
      <c r="G172" s="19">
        <v>13195</v>
      </c>
      <c r="H172" s="20">
        <v>0</v>
      </c>
      <c r="I172" s="43">
        <f t="shared" si="4"/>
        <v>0</v>
      </c>
      <c r="J172" s="41" t="e">
        <f t="shared" si="5"/>
        <v>#NUM!</v>
      </c>
    </row>
    <row r="173" spans="1:10" x14ac:dyDescent="0.3">
      <c r="A173" s="18" t="s">
        <v>178</v>
      </c>
      <c r="B173" s="19">
        <v>15887</v>
      </c>
      <c r="C173" s="19" t="s">
        <v>25</v>
      </c>
      <c r="D173" s="19" t="s">
        <v>25</v>
      </c>
      <c r="E173" s="20">
        <v>0.83</v>
      </c>
      <c r="F173" s="19" t="s">
        <v>25</v>
      </c>
      <c r="G173" s="19">
        <v>13155</v>
      </c>
      <c r="H173" s="20">
        <v>2.4E-2</v>
      </c>
      <c r="I173" s="43">
        <f t="shared" si="4"/>
        <v>6.2944545855101657</v>
      </c>
      <c r="J173" s="41">
        <f t="shared" si="5"/>
        <v>3.470009864867218</v>
      </c>
    </row>
    <row r="174" spans="1:10" x14ac:dyDescent="0.3">
      <c r="A174" s="18" t="s">
        <v>179</v>
      </c>
      <c r="B174" s="19">
        <v>18298</v>
      </c>
      <c r="C174" s="19" t="s">
        <v>25</v>
      </c>
      <c r="D174" s="19" t="s">
        <v>25</v>
      </c>
      <c r="E174" s="20">
        <v>0.44</v>
      </c>
      <c r="F174" s="19" t="s">
        <v>25</v>
      </c>
      <c r="G174" s="19">
        <v>10056</v>
      </c>
      <c r="H174" s="20">
        <v>2.1999999999999999E-2</v>
      </c>
      <c r="I174" s="43">
        <f t="shared" si="4"/>
        <v>5.4650781506175541</v>
      </c>
      <c r="J174" s="41">
        <f t="shared" si="5"/>
        <v>2.0591673175910872</v>
      </c>
    </row>
    <row r="175" spans="1:10" x14ac:dyDescent="0.3">
      <c r="A175" s="18" t="s">
        <v>180</v>
      </c>
      <c r="B175" s="19">
        <v>20411</v>
      </c>
      <c r="C175" s="19" t="s">
        <v>25</v>
      </c>
      <c r="D175" s="19" t="s">
        <v>25</v>
      </c>
      <c r="E175" s="20">
        <v>0.56999999999999995</v>
      </c>
      <c r="F175" s="19" t="s">
        <v>25</v>
      </c>
      <c r="G175" s="19">
        <v>6859</v>
      </c>
      <c r="H175" s="20">
        <v>2.9000000000000001E-2</v>
      </c>
      <c r="I175" s="43">
        <f t="shared" si="4"/>
        <v>4.8993189946597422</v>
      </c>
      <c r="J175" s="41">
        <f t="shared" si="5"/>
        <v>2.4684833784691032</v>
      </c>
    </row>
    <row r="176" spans="1:10" x14ac:dyDescent="0.3">
      <c r="A176" s="18" t="s">
        <v>181</v>
      </c>
      <c r="B176" s="19">
        <v>21047</v>
      </c>
      <c r="C176" s="19" t="s">
        <v>25</v>
      </c>
      <c r="D176" s="19" t="s">
        <v>25</v>
      </c>
      <c r="E176" s="20">
        <v>1.67</v>
      </c>
      <c r="F176" s="19" t="s">
        <v>25</v>
      </c>
      <c r="G176" s="19">
        <v>9693</v>
      </c>
      <c r="H176" s="20">
        <v>2.5000000000000001E-2</v>
      </c>
      <c r="I176" s="43">
        <f t="shared" si="4"/>
        <v>4.7512709649831333</v>
      </c>
      <c r="J176" s="41">
        <f t="shared" si="5"/>
        <v>4.587184406688384</v>
      </c>
    </row>
    <row r="177" spans="1:10" x14ac:dyDescent="0.3">
      <c r="A177" s="18" t="s">
        <v>182</v>
      </c>
      <c r="B177" s="19">
        <v>9805</v>
      </c>
      <c r="C177" s="19" t="s">
        <v>25</v>
      </c>
      <c r="D177" s="19" t="s">
        <v>25</v>
      </c>
      <c r="E177" s="20">
        <v>1.17</v>
      </c>
      <c r="F177" s="19" t="s">
        <v>25</v>
      </c>
      <c r="G177" s="19">
        <v>7853</v>
      </c>
      <c r="H177" s="20">
        <v>9.0999999999999998E-2</v>
      </c>
      <c r="I177" s="43">
        <f t="shared" si="4"/>
        <v>10.198878123406425</v>
      </c>
      <c r="J177" s="41">
        <f t="shared" si="5"/>
        <v>4.6476602239591118</v>
      </c>
    </row>
    <row r="178" spans="1:10" x14ac:dyDescent="0.3">
      <c r="A178" s="18" t="s">
        <v>183</v>
      </c>
      <c r="B178" s="19">
        <v>10454</v>
      </c>
      <c r="C178" s="19" t="s">
        <v>25</v>
      </c>
      <c r="D178" s="19" t="s">
        <v>25</v>
      </c>
      <c r="E178" s="20">
        <v>2.5</v>
      </c>
      <c r="F178" s="19" t="s">
        <v>25</v>
      </c>
      <c r="G178" s="19">
        <v>10905</v>
      </c>
      <c r="H178" s="20">
        <v>4.3999999999999997E-2</v>
      </c>
      <c r="I178" s="43">
        <f t="shared" si="4"/>
        <v>9.5657164721637642</v>
      </c>
      <c r="J178" s="41">
        <f t="shared" si="5"/>
        <v>6.0962669694456713</v>
      </c>
    </row>
    <row r="179" spans="1:10" x14ac:dyDescent="0.3">
      <c r="A179" s="18" t="s">
        <v>184</v>
      </c>
      <c r="B179" s="19">
        <v>4078</v>
      </c>
      <c r="C179" s="19" t="s">
        <v>25</v>
      </c>
      <c r="D179" s="19" t="s">
        <v>25</v>
      </c>
      <c r="E179" s="20">
        <v>0.67</v>
      </c>
      <c r="F179" s="19" t="s">
        <v>25</v>
      </c>
      <c r="G179" s="19">
        <v>5885</v>
      </c>
      <c r="H179" s="20">
        <v>8.3000000000000004E-2</v>
      </c>
      <c r="I179" s="43">
        <f t="shared" si="4"/>
        <v>24.521824423737126</v>
      </c>
      <c r="J179" s="41">
        <f t="shared" si="5"/>
        <v>4.4089833806415779</v>
      </c>
    </row>
    <row r="180" spans="1:10" x14ac:dyDescent="0.3">
      <c r="A180" s="18" t="s">
        <v>185</v>
      </c>
      <c r="B180" s="19">
        <v>2212</v>
      </c>
      <c r="C180" s="19" t="s">
        <v>25</v>
      </c>
      <c r="D180" s="19" t="s">
        <v>25</v>
      </c>
      <c r="E180" s="20">
        <v>0.14000000000000001</v>
      </c>
      <c r="F180" s="19" t="s">
        <v>25</v>
      </c>
      <c r="G180" s="19">
        <v>15823</v>
      </c>
      <c r="H180" s="20">
        <v>2.9000000000000001E-2</v>
      </c>
      <c r="I180" s="43">
        <f t="shared" si="4"/>
        <v>45.207956600361662</v>
      </c>
      <c r="J180" s="41">
        <f t="shared" si="5"/>
        <v>1.8826723895823376</v>
      </c>
    </row>
    <row r="181" spans="1:10" x14ac:dyDescent="0.3">
      <c r="A181" s="18" t="s">
        <v>186</v>
      </c>
      <c r="B181" s="19">
        <v>4335</v>
      </c>
      <c r="C181" s="19" t="s">
        <v>25</v>
      </c>
      <c r="D181" s="19" t="s">
        <v>25</v>
      </c>
      <c r="E181" s="20">
        <v>1</v>
      </c>
      <c r="F181" s="19" t="s">
        <v>25</v>
      </c>
      <c r="G181" s="19">
        <v>16840</v>
      </c>
      <c r="H181" s="20">
        <v>5.5E-2</v>
      </c>
      <c r="I181" s="43">
        <f t="shared" si="4"/>
        <v>23.068050749711649</v>
      </c>
      <c r="J181" s="41">
        <f t="shared" si="5"/>
        <v>5.1453235757555857</v>
      </c>
    </row>
    <row r="182" spans="1:10" x14ac:dyDescent="0.3">
      <c r="A182" s="18" t="s">
        <v>187</v>
      </c>
      <c r="B182" s="19">
        <v>5713</v>
      </c>
      <c r="C182" s="19" t="s">
        <v>25</v>
      </c>
      <c r="D182" s="19" t="s">
        <v>25</v>
      </c>
      <c r="E182" s="20">
        <v>1</v>
      </c>
      <c r="F182" s="19" t="s">
        <v>25</v>
      </c>
      <c r="G182" s="19">
        <v>15053</v>
      </c>
      <c r="H182" s="20">
        <v>4.7E-2</v>
      </c>
      <c r="I182" s="43">
        <f t="shared" si="4"/>
        <v>17.50393838613688</v>
      </c>
      <c r="J182" s="41">
        <f t="shared" si="5"/>
        <v>4.8683009062457661</v>
      </c>
    </row>
    <row r="183" spans="1:10" x14ac:dyDescent="0.3">
      <c r="A183" s="18" t="s">
        <v>188</v>
      </c>
      <c r="B183" s="19">
        <v>7288</v>
      </c>
      <c r="C183" s="19" t="s">
        <v>25</v>
      </c>
      <c r="D183" s="19" t="s">
        <v>25</v>
      </c>
      <c r="E183" s="20">
        <v>0.09</v>
      </c>
      <c r="F183" s="19" t="s">
        <v>25</v>
      </c>
      <c r="G183" s="19">
        <v>10840</v>
      </c>
      <c r="H183" s="20">
        <v>1.2999999999999999E-2</v>
      </c>
      <c r="I183" s="43">
        <f t="shared" si="4"/>
        <v>13.721185510428102</v>
      </c>
      <c r="J183" s="41">
        <f t="shared" si="5"/>
        <v>-0.19532519127330983</v>
      </c>
    </row>
    <row r="184" spans="1:10" x14ac:dyDescent="0.3">
      <c r="A184" s="18" t="s">
        <v>189</v>
      </c>
      <c r="B184" s="19">
        <v>14466</v>
      </c>
      <c r="C184" s="19" t="s">
        <v>25</v>
      </c>
      <c r="D184" s="19" t="s">
        <v>25</v>
      </c>
      <c r="E184" s="20">
        <v>0.6</v>
      </c>
      <c r="F184" s="19" t="s">
        <v>25</v>
      </c>
      <c r="G184" s="19">
        <v>8019</v>
      </c>
      <c r="H184" s="20">
        <v>2.5999999999999999E-2</v>
      </c>
      <c r="I184" s="43">
        <f t="shared" si="4"/>
        <v>6.9127609567261166</v>
      </c>
      <c r="J184" s="41">
        <f t="shared" si="5"/>
        <v>2.9149678700290207</v>
      </c>
    </row>
    <row r="185" spans="1:10" x14ac:dyDescent="0.3">
      <c r="A185" s="18" t="s">
        <v>190</v>
      </c>
      <c r="B185" s="19">
        <v>18105</v>
      </c>
      <c r="C185" s="19" t="s">
        <v>25</v>
      </c>
      <c r="D185" s="19" t="s">
        <v>25</v>
      </c>
      <c r="E185" s="20">
        <v>1</v>
      </c>
      <c r="F185" s="19" t="s">
        <v>25</v>
      </c>
      <c r="G185" s="19">
        <v>5247</v>
      </c>
      <c r="H185" s="20">
        <v>4.2000000000000003E-2</v>
      </c>
      <c r="I185" s="43">
        <f t="shared" si="4"/>
        <v>5.5233360950013806</v>
      </c>
      <c r="J185" s="41">
        <f t="shared" si="5"/>
        <v>3.7142320427704867</v>
      </c>
    </row>
    <row r="186" spans="1:10" x14ac:dyDescent="0.3">
      <c r="A186" s="18" t="s">
        <v>191</v>
      </c>
      <c r="B186" s="19">
        <v>17723</v>
      </c>
      <c r="C186" s="19" t="s">
        <v>25</v>
      </c>
      <c r="D186" s="19" t="s">
        <v>25</v>
      </c>
      <c r="E186" s="20">
        <v>0.67</v>
      </c>
      <c r="F186" s="19" t="s">
        <v>25</v>
      </c>
      <c r="G186" s="19">
        <v>5473</v>
      </c>
      <c r="H186" s="20">
        <v>4.1000000000000002E-2</v>
      </c>
      <c r="I186" s="43">
        <f t="shared" si="4"/>
        <v>5.6423856006319468</v>
      </c>
      <c r="J186" s="41">
        <f t="shared" si="5"/>
        <v>2.9344768217208381</v>
      </c>
    </row>
    <row r="187" spans="1:10" x14ac:dyDescent="0.3">
      <c r="A187" s="18" t="s">
        <v>192</v>
      </c>
      <c r="B187" s="19">
        <v>6573</v>
      </c>
      <c r="C187" s="19" t="s">
        <v>25</v>
      </c>
      <c r="D187" s="19" t="s">
        <v>25</v>
      </c>
      <c r="E187" s="20">
        <v>0.33</v>
      </c>
      <c r="F187" s="19" t="s">
        <v>25</v>
      </c>
      <c r="G187" s="19">
        <v>9280</v>
      </c>
      <c r="H187" s="20">
        <v>1.6E-2</v>
      </c>
      <c r="I187" s="43">
        <f t="shared" si="4"/>
        <v>15.213753232922562</v>
      </c>
      <c r="J187" s="41">
        <f t="shared" si="5"/>
        <v>2.5068745876634297</v>
      </c>
    </row>
    <row r="188" spans="1:10" x14ac:dyDescent="0.3">
      <c r="A188" s="18" t="s">
        <v>193</v>
      </c>
      <c r="B188" s="19">
        <v>5613</v>
      </c>
      <c r="C188" s="19" t="s">
        <v>25</v>
      </c>
      <c r="D188" s="19" t="s">
        <v>25</v>
      </c>
      <c r="E188" s="20">
        <v>0.5</v>
      </c>
      <c r="F188" s="19" t="s">
        <v>25</v>
      </c>
      <c r="G188" s="19">
        <v>9264</v>
      </c>
      <c r="H188" s="20">
        <v>1.9E-2</v>
      </c>
      <c r="I188" s="43">
        <f t="shared" si="4"/>
        <v>17.815784785319792</v>
      </c>
      <c r="J188" s="41">
        <f t="shared" si="5"/>
        <v>3.4961654889081384</v>
      </c>
    </row>
    <row r="189" spans="1:10" x14ac:dyDescent="0.3">
      <c r="A189" s="18" t="s">
        <v>194</v>
      </c>
      <c r="B189" s="19">
        <v>3729</v>
      </c>
      <c r="C189" s="19" t="s">
        <v>25</v>
      </c>
      <c r="D189" s="19" t="s">
        <v>25</v>
      </c>
      <c r="E189" s="20">
        <v>0.13</v>
      </c>
      <c r="F189" s="19" t="s">
        <v>25</v>
      </c>
      <c r="G189" s="19">
        <v>9922</v>
      </c>
      <c r="H189" s="20">
        <v>2.7E-2</v>
      </c>
      <c r="I189" s="43">
        <f t="shared" si="4"/>
        <v>26.816840976133012</v>
      </c>
      <c r="J189" s="41">
        <f t="shared" si="5"/>
        <v>1.2119634277382982</v>
      </c>
    </row>
    <row r="190" spans="1:10" x14ac:dyDescent="0.3">
      <c r="A190" s="18" t="s">
        <v>195</v>
      </c>
      <c r="B190" s="19">
        <v>5700</v>
      </c>
      <c r="C190" s="19" t="s">
        <v>25</v>
      </c>
      <c r="D190" s="19" t="s">
        <v>25</v>
      </c>
      <c r="E190" s="20">
        <v>0.25</v>
      </c>
      <c r="F190" s="19" t="s">
        <v>25</v>
      </c>
      <c r="G190" s="19">
        <v>10702</v>
      </c>
      <c r="H190" s="20">
        <v>1.6E-2</v>
      </c>
      <c r="I190" s="43">
        <f t="shared" si="4"/>
        <v>17.543859649122808</v>
      </c>
      <c r="J190" s="41">
        <f t="shared" si="5"/>
        <v>2.0941152889078056</v>
      </c>
    </row>
    <row r="191" spans="1:10" x14ac:dyDescent="0.3">
      <c r="A191" s="18" t="s">
        <v>196</v>
      </c>
      <c r="B191" s="19">
        <v>7836</v>
      </c>
      <c r="C191" s="19" t="s">
        <v>25</v>
      </c>
      <c r="D191" s="19" t="s">
        <v>25</v>
      </c>
      <c r="E191" s="20">
        <v>0</v>
      </c>
      <c r="F191" s="19" t="s">
        <v>25</v>
      </c>
      <c r="G191" s="19">
        <v>9954</v>
      </c>
      <c r="H191" s="20">
        <v>1.2999999999999999E-2</v>
      </c>
      <c r="I191" s="43">
        <f t="shared" si="4"/>
        <v>12.761613067891782</v>
      </c>
      <c r="J191" s="41" t="e">
        <f t="shared" si="5"/>
        <v>#NUM!</v>
      </c>
    </row>
    <row r="192" spans="1:10" x14ac:dyDescent="0.3">
      <c r="A192" s="18" t="s">
        <v>197</v>
      </c>
      <c r="B192" s="19">
        <v>10868</v>
      </c>
      <c r="C192" s="19" t="s">
        <v>25</v>
      </c>
      <c r="D192" s="19" t="s">
        <v>25</v>
      </c>
      <c r="E192" s="20">
        <v>2</v>
      </c>
      <c r="F192" s="19" t="s">
        <v>25</v>
      </c>
      <c r="G192" s="19">
        <v>8557</v>
      </c>
      <c r="H192" s="20">
        <v>8.5999999999999993E-2</v>
      </c>
      <c r="I192" s="43">
        <f t="shared" si="4"/>
        <v>9.2013249907986747</v>
      </c>
      <c r="J192" s="41">
        <f t="shared" si="5"/>
        <v>5.6163918555438803</v>
      </c>
    </row>
    <row r="193" spans="1:10" x14ac:dyDescent="0.3">
      <c r="A193" s="18" t="s">
        <v>198</v>
      </c>
      <c r="B193" s="19">
        <v>10630</v>
      </c>
      <c r="C193" s="19" t="s">
        <v>25</v>
      </c>
      <c r="D193" s="19" t="s">
        <v>25</v>
      </c>
      <c r="E193" s="20">
        <v>1.8</v>
      </c>
      <c r="F193" s="19" t="s">
        <v>25</v>
      </c>
      <c r="G193" s="19">
        <v>10818</v>
      </c>
      <c r="H193" s="20">
        <v>7.8E-2</v>
      </c>
      <c r="I193" s="43">
        <f t="shared" si="4"/>
        <v>9.4073377234242717</v>
      </c>
      <c r="J193" s="41">
        <f t="shared" si="5"/>
        <v>5.4268133234384734</v>
      </c>
    </row>
    <row r="194" spans="1:10" x14ac:dyDescent="0.3">
      <c r="A194" s="18" t="s">
        <v>199</v>
      </c>
      <c r="B194" s="19">
        <v>10068</v>
      </c>
      <c r="C194" s="19" t="s">
        <v>25</v>
      </c>
      <c r="D194" s="19" t="s">
        <v>25</v>
      </c>
      <c r="E194" s="20">
        <v>2.67</v>
      </c>
      <c r="F194" s="19" t="s">
        <v>25</v>
      </c>
      <c r="G194" s="19">
        <v>8641</v>
      </c>
      <c r="H194" s="20">
        <v>9.1999999999999998E-2</v>
      </c>
      <c r="I194" s="43">
        <f t="shared" si="4"/>
        <v>9.9324592769169655</v>
      </c>
      <c r="J194" s="41">
        <f t="shared" si="5"/>
        <v>6.2714650535393384</v>
      </c>
    </row>
    <row r="195" spans="1:10" x14ac:dyDescent="0.3">
      <c r="A195" s="18" t="s">
        <v>200</v>
      </c>
      <c r="B195" s="19">
        <v>9979</v>
      </c>
      <c r="C195" s="19" t="s">
        <v>25</v>
      </c>
      <c r="D195" s="19" t="s">
        <v>25</v>
      </c>
      <c r="E195" s="20">
        <v>1.5</v>
      </c>
      <c r="F195" s="19" t="s">
        <v>25</v>
      </c>
      <c r="G195" s="19">
        <v>4008</v>
      </c>
      <c r="H195" s="20">
        <v>7.4999999999999997E-2</v>
      </c>
      <c r="I195" s="43">
        <f t="shared" si="4"/>
        <v>10.02104419280489</v>
      </c>
      <c r="J195" s="41">
        <f t="shared" si="5"/>
        <v>5.1249925173022453</v>
      </c>
    </row>
    <row r="196" spans="1:10" x14ac:dyDescent="0.3">
      <c r="A196" s="18" t="s">
        <v>201</v>
      </c>
      <c r="B196" s="19">
        <v>8306</v>
      </c>
      <c r="C196" s="19" t="s">
        <v>25</v>
      </c>
      <c r="D196" s="19" t="s">
        <v>25</v>
      </c>
      <c r="E196" s="20">
        <v>3</v>
      </c>
      <c r="F196" s="19" t="s">
        <v>25</v>
      </c>
      <c r="G196" s="19">
        <v>8668</v>
      </c>
      <c r="H196" s="20">
        <v>8.3000000000000004E-2</v>
      </c>
      <c r="I196" s="43">
        <f t="shared" si="4"/>
        <v>12.039489525644113</v>
      </c>
      <c r="J196" s="41">
        <f t="shared" si="5"/>
        <v>6.6957916181157486</v>
      </c>
    </row>
    <row r="197" spans="1:10" x14ac:dyDescent="0.3">
      <c r="A197" s="18" t="s">
        <v>202</v>
      </c>
      <c r="B197" s="19">
        <v>7914</v>
      </c>
      <c r="C197" s="19" t="s">
        <v>25</v>
      </c>
      <c r="D197" s="19" t="s">
        <v>25</v>
      </c>
      <c r="E197" s="20">
        <v>1.33</v>
      </c>
      <c r="F197" s="19" t="s">
        <v>25</v>
      </c>
      <c r="G197" s="19">
        <v>14152</v>
      </c>
      <c r="H197" s="20">
        <v>7.0999999999999994E-2</v>
      </c>
      <c r="I197" s="43">
        <f t="shared" si="4"/>
        <v>12.635835228708618</v>
      </c>
      <c r="J197" s="41">
        <f t="shared" si="5"/>
        <v>5.1157697274921841</v>
      </c>
    </row>
    <row r="198" spans="1:10" x14ac:dyDescent="0.3">
      <c r="A198" s="18" t="s">
        <v>203</v>
      </c>
      <c r="B198" s="19">
        <v>7500</v>
      </c>
      <c r="C198" s="19" t="s">
        <v>25</v>
      </c>
      <c r="D198" s="19" t="s">
        <v>25</v>
      </c>
      <c r="E198" s="20">
        <v>1</v>
      </c>
      <c r="F198" s="19" t="s">
        <v>25</v>
      </c>
      <c r="G198" s="19">
        <v>7733</v>
      </c>
      <c r="H198" s="20">
        <v>3.4000000000000002E-2</v>
      </c>
      <c r="I198" s="43">
        <f t="shared" si="4"/>
        <v>13.333333333333334</v>
      </c>
      <c r="J198" s="41">
        <f t="shared" si="5"/>
        <v>4.5945171654458266</v>
      </c>
    </row>
    <row r="199" spans="1:10" x14ac:dyDescent="0.3">
      <c r="A199" s="18" t="s">
        <v>204</v>
      </c>
      <c r="B199" s="19">
        <v>7354</v>
      </c>
      <c r="C199" s="19" t="s">
        <v>25</v>
      </c>
      <c r="D199" s="19" t="s">
        <v>25</v>
      </c>
      <c r="E199" s="20">
        <v>1.75</v>
      </c>
      <c r="F199" s="19" t="s">
        <v>25</v>
      </c>
      <c r="G199" s="19">
        <v>9519</v>
      </c>
      <c r="H199" s="20">
        <v>0.1</v>
      </c>
      <c r="I199" s="43">
        <f t="shared" si="4"/>
        <v>13.598041881968996</v>
      </c>
      <c r="J199" s="41">
        <f t="shared" si="5"/>
        <v>5.7416573789798564</v>
      </c>
    </row>
    <row r="200" spans="1:10" x14ac:dyDescent="0.3">
      <c r="A200" s="18" t="s">
        <v>205</v>
      </c>
      <c r="B200" s="19">
        <v>6778</v>
      </c>
      <c r="C200" s="19" t="s">
        <v>25</v>
      </c>
      <c r="D200" s="19" t="s">
        <v>25</v>
      </c>
      <c r="E200" s="20">
        <v>0.28999999999999998</v>
      </c>
      <c r="F200" s="19" t="s">
        <v>25</v>
      </c>
      <c r="G200" s="19">
        <v>13278</v>
      </c>
      <c r="H200" s="20">
        <v>2.1999999999999999E-2</v>
      </c>
      <c r="I200" s="43">
        <f t="shared" si="4"/>
        <v>14.753614635585718</v>
      </c>
      <c r="J200" s="41">
        <f t="shared" si="5"/>
        <v>2.2184894007999967</v>
      </c>
    </row>
    <row r="201" spans="1:10" x14ac:dyDescent="0.3">
      <c r="A201" s="18" t="s">
        <v>206</v>
      </c>
      <c r="B201" s="19">
        <v>6656</v>
      </c>
      <c r="C201" s="19" t="s">
        <v>25</v>
      </c>
      <c r="D201" s="19" t="s">
        <v>25</v>
      </c>
      <c r="E201" s="20">
        <v>2.5</v>
      </c>
      <c r="F201" s="19" t="s">
        <v>25</v>
      </c>
      <c r="G201" s="19">
        <v>16076</v>
      </c>
      <c r="H201" s="20">
        <v>9.2999999999999999E-2</v>
      </c>
      <c r="I201" s="43">
        <f t="shared" si="4"/>
        <v>15.024038461538462</v>
      </c>
      <c r="J201" s="41">
        <f t="shared" si="5"/>
        <v>6.5538579462174944</v>
      </c>
    </row>
    <row r="202" spans="1:10" x14ac:dyDescent="0.3">
      <c r="A202" s="18" t="s">
        <v>207</v>
      </c>
      <c r="B202" s="19">
        <v>6418</v>
      </c>
      <c r="C202" s="19" t="s">
        <v>25</v>
      </c>
      <c r="D202" s="19" t="s">
        <v>25</v>
      </c>
      <c r="E202" s="20">
        <v>1</v>
      </c>
      <c r="F202" s="19" t="s">
        <v>25</v>
      </c>
      <c r="G202" s="19">
        <v>18697</v>
      </c>
      <c r="H202" s="20">
        <v>5.8000000000000003E-2</v>
      </c>
      <c r="I202" s="43">
        <f t="shared" si="4"/>
        <v>15.581177937052042</v>
      </c>
      <c r="J202" s="41">
        <f t="shared" si="5"/>
        <v>4.7533136433004257</v>
      </c>
    </row>
    <row r="203" spans="1:10" x14ac:dyDescent="0.3">
      <c r="A203" s="18" t="s">
        <v>208</v>
      </c>
      <c r="B203" s="19">
        <v>6289</v>
      </c>
      <c r="C203" s="19" t="s">
        <v>25</v>
      </c>
      <c r="D203" s="19" t="s">
        <v>25</v>
      </c>
      <c r="E203" s="20">
        <v>1.5</v>
      </c>
      <c r="F203" s="19" t="s">
        <v>25</v>
      </c>
      <c r="G203" s="19">
        <v>10654</v>
      </c>
      <c r="H203" s="20">
        <v>0.09</v>
      </c>
      <c r="I203" s="43">
        <f t="shared" ref="I203:I266" si="6">IF(ISNUMBER(D203),D203,10)*10000/B203</f>
        <v>15.900779138177771</v>
      </c>
      <c r="J203" s="41">
        <f t="shared" ref="J203:J266" si="7">2+LN(I203*POWER(E203,2))+H203/8</f>
        <v>5.5885483266430542</v>
      </c>
    </row>
    <row r="204" spans="1:10" x14ac:dyDescent="0.3">
      <c r="A204" s="18" t="s">
        <v>209</v>
      </c>
      <c r="B204" s="19">
        <v>6235</v>
      </c>
      <c r="C204" s="19" t="s">
        <v>25</v>
      </c>
      <c r="D204" s="19" t="s">
        <v>25</v>
      </c>
      <c r="E204" s="20">
        <v>1</v>
      </c>
      <c r="F204" s="19" t="s">
        <v>25</v>
      </c>
      <c r="G204" s="19">
        <v>16520</v>
      </c>
      <c r="H204" s="20">
        <v>2.9000000000000001E-2</v>
      </c>
      <c r="I204" s="43">
        <f t="shared" si="6"/>
        <v>16.038492381716118</v>
      </c>
      <c r="J204" s="41">
        <f t="shared" si="7"/>
        <v>4.778616606856092</v>
      </c>
    </row>
    <row r="205" spans="1:10" x14ac:dyDescent="0.3">
      <c r="A205" s="18" t="s">
        <v>210</v>
      </c>
      <c r="B205" s="19">
        <v>6143</v>
      </c>
      <c r="C205" s="19" t="s">
        <v>25</v>
      </c>
      <c r="D205" s="19" t="s">
        <v>25</v>
      </c>
      <c r="E205" s="20">
        <v>2</v>
      </c>
      <c r="F205" s="19" t="s">
        <v>25</v>
      </c>
      <c r="G205" s="19">
        <v>11721</v>
      </c>
      <c r="H205" s="20">
        <v>5.6000000000000001E-2</v>
      </c>
      <c r="I205" s="43">
        <f t="shared" si="6"/>
        <v>16.278691193228063</v>
      </c>
      <c r="J205" s="41">
        <f t="shared" si="7"/>
        <v>6.1831513249261914</v>
      </c>
    </row>
    <row r="206" spans="1:10" x14ac:dyDescent="0.3">
      <c r="A206" s="18" t="s">
        <v>211</v>
      </c>
      <c r="B206" s="19">
        <v>5905</v>
      </c>
      <c r="C206" s="19" t="s">
        <v>25</v>
      </c>
      <c r="D206" s="19" t="s">
        <v>25</v>
      </c>
      <c r="E206" s="20">
        <v>3</v>
      </c>
      <c r="F206" s="19" t="s">
        <v>25</v>
      </c>
      <c r="G206" s="19">
        <v>33362</v>
      </c>
      <c r="H206" s="20">
        <v>4.5999999999999999E-2</v>
      </c>
      <c r="I206" s="43">
        <f t="shared" si="6"/>
        <v>16.934801016088063</v>
      </c>
      <c r="J206" s="41">
        <f t="shared" si="7"/>
        <v>7.0323453136749849</v>
      </c>
    </row>
    <row r="207" spans="1:10" x14ac:dyDescent="0.3">
      <c r="A207" s="18" t="s">
        <v>212</v>
      </c>
      <c r="B207" s="19">
        <v>5516</v>
      </c>
      <c r="C207" s="19" t="s">
        <v>25</v>
      </c>
      <c r="D207" s="19" t="s">
        <v>25</v>
      </c>
      <c r="E207" s="20">
        <v>0.33</v>
      </c>
      <c r="F207" s="19" t="s">
        <v>25</v>
      </c>
      <c r="G207" s="19">
        <v>10877</v>
      </c>
      <c r="H207" s="20">
        <v>1.7000000000000001E-2</v>
      </c>
      <c r="I207" s="43">
        <f t="shared" si="6"/>
        <v>18.129079042784628</v>
      </c>
      <c r="J207" s="41">
        <f t="shared" si="7"/>
        <v>2.6823169770138136</v>
      </c>
    </row>
    <row r="208" spans="1:10" x14ac:dyDescent="0.3">
      <c r="A208" s="18" t="s">
        <v>213</v>
      </c>
      <c r="B208" s="19">
        <v>5424</v>
      </c>
      <c r="C208" s="19" t="s">
        <v>25</v>
      </c>
      <c r="D208" s="19" t="s">
        <v>25</v>
      </c>
      <c r="E208" s="20">
        <v>5</v>
      </c>
      <c r="F208" s="19" t="s">
        <v>25</v>
      </c>
      <c r="G208" s="19">
        <v>12353</v>
      </c>
      <c r="H208" s="20">
        <v>7.4999999999999997E-2</v>
      </c>
      <c r="I208" s="43">
        <f t="shared" si="6"/>
        <v>18.436578171091444</v>
      </c>
      <c r="J208" s="41">
        <f t="shared" si="7"/>
        <v>8.1425874602181967</v>
      </c>
    </row>
    <row r="209" spans="1:10" x14ac:dyDescent="0.3">
      <c r="A209" s="18" t="s">
        <v>214</v>
      </c>
      <c r="B209" s="19">
        <v>5253</v>
      </c>
      <c r="C209" s="19" t="s">
        <v>25</v>
      </c>
      <c r="D209" s="19" t="s">
        <v>25</v>
      </c>
      <c r="E209" s="20">
        <v>1</v>
      </c>
      <c r="F209" s="19" t="s">
        <v>25</v>
      </c>
      <c r="G209" s="19">
        <v>6853</v>
      </c>
      <c r="H209" s="20">
        <v>0.111</v>
      </c>
      <c r="I209" s="43">
        <f t="shared" si="6"/>
        <v>19.036740909956215</v>
      </c>
      <c r="J209" s="41">
        <f t="shared" si="7"/>
        <v>4.9602458440162662</v>
      </c>
    </row>
    <row r="210" spans="1:10" x14ac:dyDescent="0.3">
      <c r="A210" s="18" t="s">
        <v>215</v>
      </c>
      <c r="B210" s="19">
        <v>5115</v>
      </c>
      <c r="C210" s="19" t="s">
        <v>25</v>
      </c>
      <c r="D210" s="19" t="s">
        <v>25</v>
      </c>
      <c r="E210" s="20">
        <v>0</v>
      </c>
      <c r="F210" s="19" t="s">
        <v>25</v>
      </c>
      <c r="G210" s="19">
        <v>8211</v>
      </c>
      <c r="H210" s="20">
        <v>2.4E-2</v>
      </c>
      <c r="I210" s="43">
        <f t="shared" si="6"/>
        <v>19.550342130987293</v>
      </c>
      <c r="J210" s="41" t="e">
        <f t="shared" si="7"/>
        <v>#NUM!</v>
      </c>
    </row>
    <row r="211" spans="1:10" x14ac:dyDescent="0.3">
      <c r="A211" s="18" t="s">
        <v>216</v>
      </c>
      <c r="B211" s="19">
        <v>5097</v>
      </c>
      <c r="C211" s="19" t="s">
        <v>25</v>
      </c>
      <c r="D211" s="19" t="s">
        <v>25</v>
      </c>
      <c r="E211" s="20">
        <v>0.67</v>
      </c>
      <c r="F211" s="19" t="s">
        <v>25</v>
      </c>
      <c r="G211" s="19">
        <v>11379</v>
      </c>
      <c r="H211" s="20">
        <v>3.4000000000000002E-2</v>
      </c>
      <c r="I211" s="43">
        <f t="shared" si="6"/>
        <v>19.619383951343927</v>
      </c>
      <c r="J211" s="41">
        <f t="shared" si="7"/>
        <v>4.1798129214359365</v>
      </c>
    </row>
    <row r="212" spans="1:10" x14ac:dyDescent="0.3">
      <c r="A212" s="18" t="s">
        <v>217</v>
      </c>
      <c r="B212" s="19">
        <v>5009</v>
      </c>
      <c r="C212" s="19" t="s">
        <v>25</v>
      </c>
      <c r="D212" s="19">
        <v>0</v>
      </c>
      <c r="E212" s="20">
        <v>0</v>
      </c>
      <c r="F212" s="19" t="s">
        <v>25</v>
      </c>
      <c r="G212" s="19">
        <v>2995</v>
      </c>
      <c r="H212" s="20">
        <v>0</v>
      </c>
      <c r="I212" s="43">
        <f t="shared" si="6"/>
        <v>0</v>
      </c>
      <c r="J212" s="41" t="e">
        <f t="shared" si="7"/>
        <v>#NUM!</v>
      </c>
    </row>
    <row r="213" spans="1:10" x14ac:dyDescent="0.3">
      <c r="A213" s="18" t="s">
        <v>218</v>
      </c>
      <c r="B213" s="19">
        <v>4837</v>
      </c>
      <c r="C213" s="19" t="s">
        <v>25</v>
      </c>
      <c r="D213" s="19">
        <v>0</v>
      </c>
      <c r="E213" s="20">
        <v>0</v>
      </c>
      <c r="F213" s="19" t="s">
        <v>25</v>
      </c>
      <c r="G213" s="19">
        <v>5582</v>
      </c>
      <c r="H213" s="20">
        <v>0</v>
      </c>
      <c r="I213" s="43">
        <f t="shared" si="6"/>
        <v>0</v>
      </c>
      <c r="J213" s="41" t="e">
        <f t="shared" si="7"/>
        <v>#NUM!</v>
      </c>
    </row>
    <row r="214" spans="1:10" x14ac:dyDescent="0.3">
      <c r="A214" s="18" t="s">
        <v>219</v>
      </c>
      <c r="B214" s="19">
        <v>4560</v>
      </c>
      <c r="C214" s="19" t="s">
        <v>25</v>
      </c>
      <c r="D214" s="19">
        <v>0</v>
      </c>
      <c r="E214" s="20">
        <v>0</v>
      </c>
      <c r="F214" s="19" t="s">
        <v>25</v>
      </c>
      <c r="G214" s="19">
        <v>8333</v>
      </c>
      <c r="H214" s="20">
        <v>0</v>
      </c>
      <c r="I214" s="43">
        <f t="shared" si="6"/>
        <v>0</v>
      </c>
      <c r="J214" s="41" t="e">
        <f t="shared" si="7"/>
        <v>#NUM!</v>
      </c>
    </row>
    <row r="215" spans="1:10" x14ac:dyDescent="0.3">
      <c r="A215" s="18" t="s">
        <v>220</v>
      </c>
      <c r="B215" s="19">
        <v>4371</v>
      </c>
      <c r="C215" s="19" t="s">
        <v>25</v>
      </c>
      <c r="D215" s="19">
        <v>0</v>
      </c>
      <c r="E215" s="20">
        <v>0</v>
      </c>
      <c r="F215" s="19" t="s">
        <v>25</v>
      </c>
      <c r="G215" s="19">
        <v>4576</v>
      </c>
      <c r="H215" s="20">
        <v>0</v>
      </c>
      <c r="I215" s="43">
        <f t="shared" si="6"/>
        <v>0</v>
      </c>
      <c r="J215" s="41" t="e">
        <f t="shared" si="7"/>
        <v>#NUM!</v>
      </c>
    </row>
    <row r="216" spans="1:10" x14ac:dyDescent="0.3">
      <c r="A216" s="18" t="s">
        <v>221</v>
      </c>
      <c r="B216" s="19">
        <v>4307</v>
      </c>
      <c r="C216" s="19" t="s">
        <v>25</v>
      </c>
      <c r="D216" s="19" t="s">
        <v>25</v>
      </c>
      <c r="E216" s="20">
        <v>0.17</v>
      </c>
      <c r="F216" s="19" t="s">
        <v>25</v>
      </c>
      <c r="G216" s="19">
        <v>10216</v>
      </c>
      <c r="H216" s="20">
        <v>2.3E-2</v>
      </c>
      <c r="I216" s="43">
        <f t="shared" si="6"/>
        <v>23.218017181332716</v>
      </c>
      <c r="J216" s="41">
        <f t="shared" si="7"/>
        <v>1.6038898960523675</v>
      </c>
    </row>
    <row r="217" spans="1:10" x14ac:dyDescent="0.3">
      <c r="A217" s="18" t="s">
        <v>222</v>
      </c>
      <c r="B217" s="19">
        <v>4152</v>
      </c>
      <c r="C217" s="19" t="s">
        <v>25</v>
      </c>
      <c r="D217" s="19">
        <v>0</v>
      </c>
      <c r="E217" s="20">
        <v>0</v>
      </c>
      <c r="F217" s="19" t="s">
        <v>25</v>
      </c>
      <c r="G217" s="19">
        <v>3854</v>
      </c>
      <c r="H217" s="20">
        <v>0</v>
      </c>
      <c r="I217" s="43">
        <f t="shared" si="6"/>
        <v>0</v>
      </c>
      <c r="J217" s="41" t="e">
        <f t="shared" si="7"/>
        <v>#NUM!</v>
      </c>
    </row>
    <row r="218" spans="1:10" x14ac:dyDescent="0.3">
      <c r="A218" s="18" t="s">
        <v>223</v>
      </c>
      <c r="B218" s="19">
        <v>4143</v>
      </c>
      <c r="C218" s="19" t="s">
        <v>25</v>
      </c>
      <c r="D218" s="19">
        <v>0</v>
      </c>
      <c r="E218" s="20">
        <v>0</v>
      </c>
      <c r="F218" s="19" t="s">
        <v>25</v>
      </c>
      <c r="G218" s="19">
        <v>9413</v>
      </c>
      <c r="H218" s="20">
        <v>0</v>
      </c>
      <c r="I218" s="43">
        <f t="shared" si="6"/>
        <v>0</v>
      </c>
      <c r="J218" s="41" t="e">
        <f t="shared" si="7"/>
        <v>#NUM!</v>
      </c>
    </row>
    <row r="219" spans="1:10" x14ac:dyDescent="0.3">
      <c r="A219" s="18" t="s">
        <v>224</v>
      </c>
      <c r="B219" s="19">
        <v>3939</v>
      </c>
      <c r="C219" s="19" t="s">
        <v>25</v>
      </c>
      <c r="D219" s="19" t="s">
        <v>25</v>
      </c>
      <c r="E219" s="20">
        <v>1.2</v>
      </c>
      <c r="F219" s="19" t="s">
        <v>25</v>
      </c>
      <c r="G219" s="19">
        <v>16502</v>
      </c>
      <c r="H219" s="20">
        <v>9.1999999999999998E-2</v>
      </c>
      <c r="I219" s="43">
        <f t="shared" si="6"/>
        <v>25.387154100025388</v>
      </c>
      <c r="J219" s="41">
        <f t="shared" si="7"/>
        <v>5.6103864155872314</v>
      </c>
    </row>
    <row r="220" spans="1:10" x14ac:dyDescent="0.3">
      <c r="A220" s="18" t="s">
        <v>225</v>
      </c>
      <c r="B220" s="19">
        <v>3872</v>
      </c>
      <c r="C220" s="19" t="s">
        <v>25</v>
      </c>
      <c r="D220" s="19">
        <v>0</v>
      </c>
      <c r="E220" s="20">
        <v>0</v>
      </c>
      <c r="F220" s="19" t="s">
        <v>25</v>
      </c>
      <c r="G220" s="19">
        <v>18853</v>
      </c>
      <c r="H220" s="20">
        <v>0</v>
      </c>
      <c r="I220" s="43">
        <f t="shared" si="6"/>
        <v>0</v>
      </c>
      <c r="J220" s="41" t="e">
        <f t="shared" si="7"/>
        <v>#NUM!</v>
      </c>
    </row>
    <row r="221" spans="1:10" x14ac:dyDescent="0.3">
      <c r="A221" s="18" t="s">
        <v>226</v>
      </c>
      <c r="B221" s="19">
        <v>3689</v>
      </c>
      <c r="C221" s="19" t="s">
        <v>25</v>
      </c>
      <c r="D221" s="19">
        <v>0</v>
      </c>
      <c r="E221" s="20">
        <v>0</v>
      </c>
      <c r="F221" s="19" t="s">
        <v>25</v>
      </c>
      <c r="G221" s="19">
        <v>6235</v>
      </c>
      <c r="H221" s="20">
        <v>0</v>
      </c>
      <c r="I221" s="43">
        <f t="shared" si="6"/>
        <v>0</v>
      </c>
      <c r="J221" s="41" t="e">
        <f t="shared" si="7"/>
        <v>#NUM!</v>
      </c>
    </row>
    <row r="222" spans="1:10" x14ac:dyDescent="0.3">
      <c r="A222" s="18" t="s">
        <v>227</v>
      </c>
      <c r="B222" s="19">
        <v>3440</v>
      </c>
      <c r="C222" s="19" t="s">
        <v>25</v>
      </c>
      <c r="D222" s="19" t="s">
        <v>25</v>
      </c>
      <c r="E222" s="20">
        <v>0.17</v>
      </c>
      <c r="F222" s="19" t="s">
        <v>25</v>
      </c>
      <c r="G222" s="19">
        <v>8140</v>
      </c>
      <c r="H222" s="20">
        <v>3.5999999999999997E-2</v>
      </c>
      <c r="I222" s="43">
        <f t="shared" si="6"/>
        <v>29.069767441860463</v>
      </c>
      <c r="J222" s="41">
        <f t="shared" si="7"/>
        <v>1.8302850307390339</v>
      </c>
    </row>
    <row r="223" spans="1:10" x14ac:dyDescent="0.3">
      <c r="A223" s="18" t="s">
        <v>228</v>
      </c>
      <c r="B223" s="19">
        <v>3372</v>
      </c>
      <c r="C223" s="19" t="s">
        <v>25</v>
      </c>
      <c r="D223" s="19" t="s">
        <v>25</v>
      </c>
      <c r="E223" s="20">
        <v>0</v>
      </c>
      <c r="F223" s="19" t="s">
        <v>25</v>
      </c>
      <c r="G223" s="19">
        <v>10973</v>
      </c>
      <c r="H223" s="20">
        <v>2.7E-2</v>
      </c>
      <c r="I223" s="43">
        <f t="shared" si="6"/>
        <v>29.655990510083036</v>
      </c>
      <c r="J223" s="41" t="e">
        <f t="shared" si="7"/>
        <v>#NUM!</v>
      </c>
    </row>
    <row r="224" spans="1:10" x14ac:dyDescent="0.3">
      <c r="A224" s="18" t="s">
        <v>229</v>
      </c>
      <c r="B224" s="19">
        <v>3222</v>
      </c>
      <c r="C224" s="19" t="s">
        <v>25</v>
      </c>
      <c r="D224" s="19">
        <v>0</v>
      </c>
      <c r="E224" s="20">
        <v>0</v>
      </c>
      <c r="F224" s="19" t="s">
        <v>25</v>
      </c>
      <c r="G224" s="19">
        <v>12415</v>
      </c>
      <c r="H224" s="20">
        <v>0</v>
      </c>
      <c r="I224" s="43">
        <f t="shared" si="6"/>
        <v>0</v>
      </c>
      <c r="J224" s="41" t="e">
        <f t="shared" si="7"/>
        <v>#NUM!</v>
      </c>
    </row>
    <row r="225" spans="1:10" x14ac:dyDescent="0.3">
      <c r="A225" s="18" t="s">
        <v>230</v>
      </c>
      <c r="B225" s="19">
        <v>3134</v>
      </c>
      <c r="C225" s="19" t="s">
        <v>25</v>
      </c>
      <c r="D225" s="19">
        <v>0</v>
      </c>
      <c r="E225" s="20">
        <v>0</v>
      </c>
      <c r="F225" s="19" t="s">
        <v>25</v>
      </c>
      <c r="G225" s="19">
        <v>9892</v>
      </c>
      <c r="H225" s="20">
        <v>0</v>
      </c>
      <c r="I225" s="43">
        <f t="shared" si="6"/>
        <v>0</v>
      </c>
      <c r="J225" s="41" t="e">
        <f t="shared" si="7"/>
        <v>#NUM!</v>
      </c>
    </row>
    <row r="226" spans="1:10" x14ac:dyDescent="0.3">
      <c r="A226" s="18" t="s">
        <v>231</v>
      </c>
      <c r="B226" s="19">
        <v>3067</v>
      </c>
      <c r="C226" s="19" t="s">
        <v>25</v>
      </c>
      <c r="D226" s="19">
        <v>0</v>
      </c>
      <c r="E226" s="20">
        <v>0</v>
      </c>
      <c r="F226" s="19" t="s">
        <v>25</v>
      </c>
      <c r="G226" s="19">
        <v>6521</v>
      </c>
      <c r="H226" s="20">
        <v>0</v>
      </c>
      <c r="I226" s="43">
        <f t="shared" si="6"/>
        <v>0</v>
      </c>
      <c r="J226" s="41" t="e">
        <f t="shared" si="7"/>
        <v>#NUM!</v>
      </c>
    </row>
    <row r="227" spans="1:10" x14ac:dyDescent="0.3">
      <c r="A227" s="18" t="s">
        <v>232</v>
      </c>
      <c r="B227" s="19">
        <v>2769</v>
      </c>
      <c r="C227" s="19" t="s">
        <v>25</v>
      </c>
      <c r="D227" s="19" t="s">
        <v>25</v>
      </c>
      <c r="E227" s="20">
        <v>0.25</v>
      </c>
      <c r="F227" s="19" t="s">
        <v>25</v>
      </c>
      <c r="G227" s="19">
        <v>9029</v>
      </c>
      <c r="H227" s="20">
        <v>0.04</v>
      </c>
      <c r="I227" s="43">
        <f t="shared" si="6"/>
        <v>36.114120621162876</v>
      </c>
      <c r="J227" s="41">
        <f t="shared" si="7"/>
        <v>2.8190952195594852</v>
      </c>
    </row>
    <row r="228" spans="1:10" x14ac:dyDescent="0.3">
      <c r="A228" s="18" t="s">
        <v>233</v>
      </c>
      <c r="B228" s="19">
        <v>2616</v>
      </c>
      <c r="C228" s="19" t="s">
        <v>25</v>
      </c>
      <c r="D228" s="19" t="s">
        <v>25</v>
      </c>
      <c r="E228" s="20">
        <v>1.33</v>
      </c>
      <c r="F228" s="19" t="s">
        <v>25</v>
      </c>
      <c r="G228" s="19">
        <v>13379</v>
      </c>
      <c r="H228" s="20">
        <v>0.114</v>
      </c>
      <c r="I228" s="43">
        <f t="shared" si="6"/>
        <v>38.226299694189599</v>
      </c>
      <c r="J228" s="41">
        <f t="shared" si="7"/>
        <v>6.2281316368604633</v>
      </c>
    </row>
    <row r="229" spans="1:10" x14ac:dyDescent="0.3">
      <c r="A229" s="18" t="s">
        <v>234</v>
      </c>
      <c r="B229" s="19">
        <v>2567</v>
      </c>
      <c r="C229" s="19" t="s">
        <v>25</v>
      </c>
      <c r="D229" s="19" t="s">
        <v>25</v>
      </c>
      <c r="E229" s="20">
        <v>1</v>
      </c>
      <c r="F229" s="19" t="s">
        <v>25</v>
      </c>
      <c r="G229" s="19">
        <v>8960</v>
      </c>
      <c r="H229" s="20">
        <v>4.2999999999999997E-2</v>
      </c>
      <c r="I229" s="43">
        <f t="shared" si="6"/>
        <v>38.955979742890534</v>
      </c>
      <c r="J229" s="41">
        <f t="shared" si="7"/>
        <v>5.6678072840990881</v>
      </c>
    </row>
    <row r="230" spans="1:10" x14ac:dyDescent="0.3">
      <c r="A230" s="18" t="s">
        <v>235</v>
      </c>
      <c r="B230" s="19">
        <v>2540</v>
      </c>
      <c r="C230" s="19" t="s">
        <v>25</v>
      </c>
      <c r="D230" s="19" t="s">
        <v>25</v>
      </c>
      <c r="E230" s="20">
        <v>6</v>
      </c>
      <c r="F230" s="19" t="s">
        <v>25</v>
      </c>
      <c r="G230" s="19">
        <v>12205</v>
      </c>
      <c r="H230" s="20">
        <v>0.19400000000000001</v>
      </c>
      <c r="I230" s="43">
        <f t="shared" si="6"/>
        <v>39.370078740157481</v>
      </c>
      <c r="J230" s="41">
        <f t="shared" si="7"/>
        <v>9.2807750434137564</v>
      </c>
    </row>
    <row r="231" spans="1:10" x14ac:dyDescent="0.3">
      <c r="A231" s="18" t="s">
        <v>236</v>
      </c>
      <c r="B231" s="19">
        <v>2426</v>
      </c>
      <c r="C231" s="19" t="s">
        <v>25</v>
      </c>
      <c r="D231" s="19" t="s">
        <v>25</v>
      </c>
      <c r="E231" s="20">
        <v>3</v>
      </c>
      <c r="F231" s="19" t="s">
        <v>25</v>
      </c>
      <c r="G231" s="19">
        <v>6595</v>
      </c>
      <c r="H231" s="20">
        <v>0.375</v>
      </c>
      <c r="I231" s="43">
        <f t="shared" si="6"/>
        <v>41.220115416323168</v>
      </c>
      <c r="J231" s="41">
        <f t="shared" si="7"/>
        <v>7.9630259528024521</v>
      </c>
    </row>
    <row r="232" spans="1:10" x14ac:dyDescent="0.3">
      <c r="A232" s="18" t="s">
        <v>237</v>
      </c>
      <c r="B232" s="19">
        <v>2406</v>
      </c>
      <c r="C232" s="19" t="s">
        <v>25</v>
      </c>
      <c r="D232" s="19" t="s">
        <v>25</v>
      </c>
      <c r="E232" s="20">
        <v>0.71</v>
      </c>
      <c r="F232" s="19" t="s">
        <v>25</v>
      </c>
      <c r="G232" s="19">
        <v>10391</v>
      </c>
      <c r="H232" s="20">
        <v>0.2</v>
      </c>
      <c r="I232" s="43">
        <f t="shared" si="6"/>
        <v>41.562759767248544</v>
      </c>
      <c r="J232" s="41">
        <f t="shared" si="7"/>
        <v>5.0672239505420524</v>
      </c>
    </row>
    <row r="233" spans="1:10" x14ac:dyDescent="0.3">
      <c r="A233" s="18" t="s">
        <v>238</v>
      </c>
      <c r="B233" s="19">
        <v>2361</v>
      </c>
      <c r="C233" s="19" t="s">
        <v>25</v>
      </c>
      <c r="D233" s="19">
        <v>0</v>
      </c>
      <c r="E233" s="20">
        <v>0</v>
      </c>
      <c r="F233" s="19" t="s">
        <v>25</v>
      </c>
      <c r="G233" s="19">
        <v>9318</v>
      </c>
      <c r="H233" s="20">
        <v>0</v>
      </c>
      <c r="I233" s="43">
        <f t="shared" si="6"/>
        <v>0</v>
      </c>
      <c r="J233" s="41" t="e">
        <f t="shared" si="7"/>
        <v>#NUM!</v>
      </c>
    </row>
    <row r="234" spans="1:10" x14ac:dyDescent="0.3">
      <c r="A234" s="18" t="s">
        <v>239</v>
      </c>
      <c r="B234" s="19">
        <v>2321</v>
      </c>
      <c r="C234" s="19" t="s">
        <v>25</v>
      </c>
      <c r="D234" s="19" t="s">
        <v>25</v>
      </c>
      <c r="E234" s="20">
        <v>1.5</v>
      </c>
      <c r="F234" s="19" t="s">
        <v>25</v>
      </c>
      <c r="G234" s="19">
        <v>13356</v>
      </c>
      <c r="H234" s="20">
        <v>9.7000000000000003E-2</v>
      </c>
      <c r="I234" s="43">
        <f t="shared" si="6"/>
        <v>43.084877208099954</v>
      </c>
      <c r="J234" s="41">
        <f t="shared" si="7"/>
        <v>6.5862272749121207</v>
      </c>
    </row>
    <row r="235" spans="1:10" x14ac:dyDescent="0.3">
      <c r="A235" s="18" t="s">
        <v>240</v>
      </c>
      <c r="B235" s="19">
        <v>2310</v>
      </c>
      <c r="C235" s="19" t="s">
        <v>25</v>
      </c>
      <c r="D235" s="19" t="s">
        <v>25</v>
      </c>
      <c r="E235" s="20">
        <v>0.25</v>
      </c>
      <c r="F235" s="19" t="s">
        <v>25</v>
      </c>
      <c r="G235" s="19">
        <v>10390</v>
      </c>
      <c r="H235" s="20">
        <v>4.2000000000000003E-2</v>
      </c>
      <c r="I235" s="43">
        <f t="shared" si="6"/>
        <v>43.290043290043293</v>
      </c>
      <c r="J235" s="41">
        <f t="shared" si="7"/>
        <v>3.0005839392146081</v>
      </c>
    </row>
    <row r="236" spans="1:10" x14ac:dyDescent="0.3">
      <c r="A236" s="18" t="s">
        <v>241</v>
      </c>
      <c r="B236" s="19">
        <v>2304</v>
      </c>
      <c r="C236" s="19" t="s">
        <v>25</v>
      </c>
      <c r="D236" s="19">
        <v>0</v>
      </c>
      <c r="E236" s="20">
        <v>0</v>
      </c>
      <c r="F236" s="19" t="s">
        <v>25</v>
      </c>
      <c r="G236" s="19">
        <v>10417</v>
      </c>
      <c r="H236" s="20">
        <v>0</v>
      </c>
      <c r="I236" s="43">
        <f t="shared" si="6"/>
        <v>0</v>
      </c>
      <c r="J236" s="41" t="e">
        <f t="shared" si="7"/>
        <v>#NUM!</v>
      </c>
    </row>
    <row r="237" spans="1:10" x14ac:dyDescent="0.3">
      <c r="A237" s="18" t="s">
        <v>242</v>
      </c>
      <c r="B237" s="19">
        <v>2139</v>
      </c>
      <c r="C237" s="19" t="s">
        <v>25</v>
      </c>
      <c r="D237" s="19">
        <v>0</v>
      </c>
      <c r="E237" s="20">
        <v>0</v>
      </c>
      <c r="F237" s="19" t="s">
        <v>25</v>
      </c>
      <c r="G237" s="19">
        <v>7013</v>
      </c>
      <c r="H237" s="20">
        <v>0</v>
      </c>
      <c r="I237" s="43">
        <f t="shared" si="6"/>
        <v>0</v>
      </c>
      <c r="J237" s="41" t="e">
        <f t="shared" si="7"/>
        <v>#NUM!</v>
      </c>
    </row>
    <row r="238" spans="1:10" x14ac:dyDescent="0.3">
      <c r="A238" s="18" t="s">
        <v>243</v>
      </c>
      <c r="B238" s="19">
        <v>2137</v>
      </c>
      <c r="C238" s="19" t="s">
        <v>25</v>
      </c>
      <c r="D238" s="19">
        <v>0</v>
      </c>
      <c r="E238" s="20">
        <v>0</v>
      </c>
      <c r="F238" s="19" t="s">
        <v>25</v>
      </c>
      <c r="G238" s="19">
        <v>10763</v>
      </c>
      <c r="H238" s="20">
        <v>0</v>
      </c>
      <c r="I238" s="43">
        <f t="shared" si="6"/>
        <v>0</v>
      </c>
      <c r="J238" s="41" t="e">
        <f t="shared" si="7"/>
        <v>#NUM!</v>
      </c>
    </row>
    <row r="239" spans="1:10" x14ac:dyDescent="0.3">
      <c r="A239" s="18" t="s">
        <v>244</v>
      </c>
      <c r="B239" s="19">
        <v>2120</v>
      </c>
      <c r="C239" s="19" t="s">
        <v>25</v>
      </c>
      <c r="D239" s="19" t="s">
        <v>25</v>
      </c>
      <c r="E239" s="20">
        <v>1</v>
      </c>
      <c r="F239" s="19" t="s">
        <v>25</v>
      </c>
      <c r="G239" s="19">
        <v>18396</v>
      </c>
      <c r="H239" s="20">
        <v>5.0999999999999997E-2</v>
      </c>
      <c r="I239" s="43">
        <f t="shared" si="6"/>
        <v>47.169811320754718</v>
      </c>
      <c r="J239" s="41">
        <f t="shared" si="7"/>
        <v>5.8601290973041706</v>
      </c>
    </row>
    <row r="240" spans="1:10" x14ac:dyDescent="0.3">
      <c r="A240" s="18" t="s">
        <v>245</v>
      </c>
      <c r="B240" s="19">
        <v>2100</v>
      </c>
      <c r="C240" s="19" t="s">
        <v>25</v>
      </c>
      <c r="D240" s="19" t="s">
        <v>25</v>
      </c>
      <c r="E240" s="20">
        <v>1</v>
      </c>
      <c r="F240" s="19" t="s">
        <v>25</v>
      </c>
      <c r="G240" s="19">
        <v>9524</v>
      </c>
      <c r="H240" s="20">
        <v>0.1</v>
      </c>
      <c r="I240" s="43">
        <f t="shared" si="6"/>
        <v>47.61904761904762</v>
      </c>
      <c r="J240" s="41">
        <f t="shared" si="7"/>
        <v>5.8757328412587144</v>
      </c>
    </row>
    <row r="241" spans="1:10" x14ac:dyDescent="0.3">
      <c r="A241" s="18" t="s">
        <v>246</v>
      </c>
      <c r="B241" s="19">
        <v>2090</v>
      </c>
      <c r="C241" s="19" t="s">
        <v>25</v>
      </c>
      <c r="D241" s="19">
        <v>0</v>
      </c>
      <c r="E241" s="20">
        <v>0</v>
      </c>
      <c r="F241" s="19" t="s">
        <v>25</v>
      </c>
      <c r="G241" s="19">
        <v>8134</v>
      </c>
      <c r="H241" s="20">
        <v>0</v>
      </c>
      <c r="I241" s="43">
        <f t="shared" si="6"/>
        <v>0</v>
      </c>
      <c r="J241" s="41" t="e">
        <f t="shared" si="7"/>
        <v>#NUM!</v>
      </c>
    </row>
    <row r="242" spans="1:10" x14ac:dyDescent="0.3">
      <c r="A242" s="18" t="s">
        <v>247</v>
      </c>
      <c r="B242" s="19">
        <v>2084</v>
      </c>
      <c r="C242" s="19" t="s">
        <v>25</v>
      </c>
      <c r="D242" s="19" t="s">
        <v>25</v>
      </c>
      <c r="E242" s="20">
        <v>1</v>
      </c>
      <c r="F242" s="19" t="s">
        <v>25</v>
      </c>
      <c r="G242" s="19">
        <v>11036</v>
      </c>
      <c r="H242" s="20">
        <v>4.2999999999999997E-2</v>
      </c>
      <c r="I242" s="43">
        <f t="shared" si="6"/>
        <v>47.984644913627641</v>
      </c>
      <c r="J242" s="41">
        <f t="shared" si="7"/>
        <v>5.8762560620969708</v>
      </c>
    </row>
    <row r="243" spans="1:10" x14ac:dyDescent="0.3">
      <c r="A243" s="18" t="s">
        <v>248</v>
      </c>
      <c r="B243" s="19">
        <v>2083</v>
      </c>
      <c r="C243" s="19" t="s">
        <v>25</v>
      </c>
      <c r="D243" s="19" t="s">
        <v>25</v>
      </c>
      <c r="E243" s="20">
        <v>1</v>
      </c>
      <c r="F243" s="19" t="s">
        <v>25</v>
      </c>
      <c r="G243" s="19">
        <v>12002</v>
      </c>
      <c r="H243" s="20">
        <v>0.04</v>
      </c>
      <c r="I243" s="43">
        <f t="shared" si="6"/>
        <v>48.007681228996638</v>
      </c>
      <c r="J243" s="41">
        <f t="shared" si="7"/>
        <v>5.8763610237092569</v>
      </c>
    </row>
    <row r="244" spans="1:10" x14ac:dyDescent="0.3">
      <c r="A244" s="18" t="s">
        <v>249</v>
      </c>
      <c r="B244" s="19">
        <v>2033</v>
      </c>
      <c r="C244" s="19" t="s">
        <v>25</v>
      </c>
      <c r="D244" s="19" t="s">
        <v>25</v>
      </c>
      <c r="E244" s="20">
        <v>1.33</v>
      </c>
      <c r="F244" s="19" t="s">
        <v>25</v>
      </c>
      <c r="G244" s="19">
        <v>16232</v>
      </c>
      <c r="H244" s="20">
        <v>0.121</v>
      </c>
      <c r="I244" s="43">
        <f t="shared" si="6"/>
        <v>49.188391539596658</v>
      </c>
      <c r="J244" s="41">
        <f t="shared" si="7"/>
        <v>6.4811405358092067</v>
      </c>
    </row>
    <row r="245" spans="1:10" x14ac:dyDescent="0.3">
      <c r="A245" s="18" t="s">
        <v>250</v>
      </c>
      <c r="B245" s="19">
        <v>2022</v>
      </c>
      <c r="C245" s="19" t="s">
        <v>25</v>
      </c>
      <c r="D245" s="19" t="s">
        <v>25</v>
      </c>
      <c r="E245" s="20">
        <v>5</v>
      </c>
      <c r="F245" s="19" t="s">
        <v>25</v>
      </c>
      <c r="G245" s="19">
        <v>28684</v>
      </c>
      <c r="H245" s="20">
        <v>0.17199999999999999</v>
      </c>
      <c r="I245" s="43">
        <f t="shared" si="6"/>
        <v>49.455984174085067</v>
      </c>
      <c r="J245" s="41">
        <f t="shared" si="7"/>
        <v>9.1414588902580114</v>
      </c>
    </row>
    <row r="246" spans="1:10" x14ac:dyDescent="0.3">
      <c r="A246" s="18" t="s">
        <v>251</v>
      </c>
      <c r="B246" s="19">
        <v>2819</v>
      </c>
      <c r="C246" s="19" t="s">
        <v>25</v>
      </c>
      <c r="D246" s="19" t="s">
        <v>25</v>
      </c>
      <c r="E246" s="20">
        <v>0.71</v>
      </c>
      <c r="F246" s="19" t="s">
        <v>25</v>
      </c>
      <c r="G246" s="19">
        <v>39021</v>
      </c>
      <c r="H246" s="20">
        <v>4.4999999999999998E-2</v>
      </c>
      <c r="I246" s="43">
        <f t="shared" si="6"/>
        <v>35.473572188719402</v>
      </c>
      <c r="J246" s="41">
        <f t="shared" si="7"/>
        <v>4.8894323559625636</v>
      </c>
    </row>
    <row r="247" spans="1:10" x14ac:dyDescent="0.3">
      <c r="A247" s="18" t="s">
        <v>252</v>
      </c>
      <c r="B247" s="19">
        <v>4104</v>
      </c>
      <c r="C247" s="19" t="s">
        <v>25</v>
      </c>
      <c r="D247" s="19" t="s">
        <v>25</v>
      </c>
      <c r="E247" s="20">
        <v>0.5</v>
      </c>
      <c r="F247" s="19" t="s">
        <v>25</v>
      </c>
      <c r="G247" s="19">
        <v>6579</v>
      </c>
      <c r="H247" s="20">
        <v>3.6999999999999998E-2</v>
      </c>
      <c r="I247" s="43">
        <f t="shared" si="6"/>
        <v>24.366471734892787</v>
      </c>
      <c r="J247" s="41">
        <f t="shared" si="7"/>
        <v>3.8115387169997321</v>
      </c>
    </row>
    <row r="248" spans="1:10" x14ac:dyDescent="0.3">
      <c r="A248" s="18" t="s">
        <v>253</v>
      </c>
      <c r="B248" s="19">
        <v>4388</v>
      </c>
      <c r="C248" s="19" t="s">
        <v>25</v>
      </c>
      <c r="D248" s="19" t="s">
        <v>25</v>
      </c>
      <c r="E248" s="20">
        <v>0.67</v>
      </c>
      <c r="F248" s="19" t="s">
        <v>25</v>
      </c>
      <c r="G248" s="19">
        <v>10027</v>
      </c>
      <c r="H248" s="20">
        <v>4.4999999999999998E-2</v>
      </c>
      <c r="I248" s="43">
        <f t="shared" si="6"/>
        <v>22.789425706472198</v>
      </c>
      <c r="J248" s="41">
        <f t="shared" si="7"/>
        <v>4.3309665103808577</v>
      </c>
    </row>
    <row r="249" spans="1:10" x14ac:dyDescent="0.3">
      <c r="A249" s="18" t="s">
        <v>254</v>
      </c>
      <c r="B249" s="19">
        <v>3366</v>
      </c>
      <c r="C249" s="19" t="s">
        <v>25</v>
      </c>
      <c r="D249" s="19" t="s">
        <v>25</v>
      </c>
      <c r="E249" s="20">
        <v>3</v>
      </c>
      <c r="F249" s="19" t="s">
        <v>25</v>
      </c>
      <c r="G249" s="19">
        <v>10101</v>
      </c>
      <c r="H249" s="20">
        <v>0.17599999999999999</v>
      </c>
      <c r="I249" s="43">
        <f t="shared" si="6"/>
        <v>29.708853238265004</v>
      </c>
      <c r="J249" s="41">
        <f t="shared" si="7"/>
        <v>7.6106696675556966</v>
      </c>
    </row>
    <row r="250" spans="1:10" x14ac:dyDescent="0.3">
      <c r="A250" s="18" t="s">
        <v>255</v>
      </c>
      <c r="B250" s="19">
        <v>2640</v>
      </c>
      <c r="C250" s="19" t="s">
        <v>25</v>
      </c>
      <c r="D250" s="19" t="s">
        <v>25</v>
      </c>
      <c r="E250" s="20">
        <v>0.5</v>
      </c>
      <c r="F250" s="19" t="s">
        <v>25</v>
      </c>
      <c r="G250" s="19">
        <v>7197</v>
      </c>
      <c r="H250" s="20">
        <v>5.2999999999999999E-2</v>
      </c>
      <c r="I250" s="43">
        <f t="shared" si="6"/>
        <v>37.878787878787875</v>
      </c>
      <c r="J250" s="41">
        <f t="shared" si="7"/>
        <v>4.2547219077099756</v>
      </c>
    </row>
    <row r="251" spans="1:10" x14ac:dyDescent="0.3">
      <c r="A251" s="18" t="s">
        <v>256</v>
      </c>
      <c r="B251" s="19">
        <v>6778</v>
      </c>
      <c r="C251" s="19" t="s">
        <v>25</v>
      </c>
      <c r="D251" s="19" t="s">
        <v>25</v>
      </c>
      <c r="E251" s="20">
        <v>1</v>
      </c>
      <c r="F251" s="19" t="s">
        <v>25</v>
      </c>
      <c r="G251" s="19">
        <v>5754</v>
      </c>
      <c r="H251" s="20">
        <v>2.5999999999999999E-2</v>
      </c>
      <c r="I251" s="43">
        <f t="shared" si="6"/>
        <v>14.753614635585718</v>
      </c>
      <c r="J251" s="41">
        <f t="shared" si="7"/>
        <v>4.6947381128032317</v>
      </c>
    </row>
    <row r="252" spans="1:10" x14ac:dyDescent="0.3">
      <c r="A252" s="18" t="s">
        <v>257</v>
      </c>
      <c r="B252" s="19">
        <v>2037</v>
      </c>
      <c r="C252" s="19" t="s">
        <v>25</v>
      </c>
      <c r="D252" s="19" t="s">
        <v>25</v>
      </c>
      <c r="E252" s="20">
        <v>1</v>
      </c>
      <c r="F252" s="19" t="s">
        <v>25</v>
      </c>
      <c r="G252" s="19">
        <v>4418</v>
      </c>
      <c r="H252" s="20">
        <v>0.111</v>
      </c>
      <c r="I252" s="43">
        <f t="shared" si="6"/>
        <v>49.09180166912126</v>
      </c>
      <c r="J252" s="41">
        <f t="shared" si="7"/>
        <v>5.9075670487434229</v>
      </c>
    </row>
    <row r="253" spans="1:10" x14ac:dyDescent="0.3">
      <c r="A253" s="18" t="s">
        <v>258</v>
      </c>
      <c r="B253" s="19">
        <v>10473</v>
      </c>
      <c r="C253" s="19" t="s">
        <v>25</v>
      </c>
      <c r="D253" s="19">
        <v>0</v>
      </c>
      <c r="E253" s="20">
        <v>0</v>
      </c>
      <c r="F253" s="19" t="s">
        <v>25</v>
      </c>
      <c r="G253" s="19">
        <v>3055</v>
      </c>
      <c r="H253" s="20">
        <v>0</v>
      </c>
      <c r="I253" s="43">
        <f t="shared" si="6"/>
        <v>0</v>
      </c>
      <c r="J253" s="41" t="e">
        <f t="shared" si="7"/>
        <v>#NUM!</v>
      </c>
    </row>
    <row r="254" spans="1:10" x14ac:dyDescent="0.3">
      <c r="A254" s="18" t="s">
        <v>259</v>
      </c>
      <c r="B254" s="19">
        <v>2355</v>
      </c>
      <c r="C254" s="19" t="s">
        <v>25</v>
      </c>
      <c r="D254" s="19">
        <v>0</v>
      </c>
      <c r="E254" s="20">
        <v>0</v>
      </c>
      <c r="F254" s="19" t="s">
        <v>25</v>
      </c>
      <c r="G254" s="19">
        <v>13588</v>
      </c>
      <c r="H254" s="20">
        <v>0</v>
      </c>
      <c r="I254" s="43">
        <f t="shared" si="6"/>
        <v>0</v>
      </c>
      <c r="J254" s="41" t="e">
        <f t="shared" si="7"/>
        <v>#NUM!</v>
      </c>
    </row>
    <row r="255" spans="1:10" x14ac:dyDescent="0.3">
      <c r="A255" s="18" t="s">
        <v>260</v>
      </c>
      <c r="B255" s="19">
        <v>4034</v>
      </c>
      <c r="C255" s="19" t="s">
        <v>25</v>
      </c>
      <c r="D255" s="19" t="s">
        <v>25</v>
      </c>
      <c r="E255" s="20">
        <v>1</v>
      </c>
      <c r="F255" s="19" t="s">
        <v>25</v>
      </c>
      <c r="G255" s="19">
        <v>9916</v>
      </c>
      <c r="H255" s="20">
        <v>2.5000000000000001E-2</v>
      </c>
      <c r="I255" s="43">
        <f t="shared" si="6"/>
        <v>24.789291026276647</v>
      </c>
      <c r="J255" s="41">
        <f t="shared" si="7"/>
        <v>5.2135367464560707</v>
      </c>
    </row>
    <row r="256" spans="1:10" x14ac:dyDescent="0.3">
      <c r="A256" s="18" t="s">
        <v>261</v>
      </c>
      <c r="B256" s="19">
        <v>3212</v>
      </c>
      <c r="C256" s="19" t="s">
        <v>25</v>
      </c>
      <c r="D256" s="19" t="s">
        <v>25</v>
      </c>
      <c r="E256" s="20">
        <v>0</v>
      </c>
      <c r="F256" s="19" t="s">
        <v>25</v>
      </c>
      <c r="G256" s="19">
        <v>9340</v>
      </c>
      <c r="H256" s="20">
        <v>0.1</v>
      </c>
      <c r="I256" s="43">
        <f t="shared" si="6"/>
        <v>31.133250311332503</v>
      </c>
      <c r="J256" s="41" t="e">
        <f t="shared" si="7"/>
        <v>#NUM!</v>
      </c>
    </row>
    <row r="257" spans="1:10" x14ac:dyDescent="0.3">
      <c r="A257" s="18" t="s">
        <v>262</v>
      </c>
      <c r="B257" s="19">
        <v>17208</v>
      </c>
      <c r="C257" s="19" t="s">
        <v>25</v>
      </c>
      <c r="D257" s="19">
        <v>0</v>
      </c>
      <c r="E257" s="20">
        <v>0</v>
      </c>
      <c r="F257" s="19" t="s">
        <v>25</v>
      </c>
      <c r="G257" s="19">
        <v>1976</v>
      </c>
      <c r="H257" s="20">
        <v>0</v>
      </c>
      <c r="I257" s="43">
        <f t="shared" si="6"/>
        <v>0</v>
      </c>
      <c r="J257" s="41" t="e">
        <f t="shared" si="7"/>
        <v>#NUM!</v>
      </c>
    </row>
    <row r="258" spans="1:10" x14ac:dyDescent="0.3">
      <c r="A258" s="18" t="s">
        <v>263</v>
      </c>
      <c r="B258" s="19">
        <v>4022</v>
      </c>
      <c r="C258" s="19" t="s">
        <v>25</v>
      </c>
      <c r="D258" s="19" t="s">
        <v>25</v>
      </c>
      <c r="E258" s="20">
        <v>2</v>
      </c>
      <c r="F258" s="19" t="s">
        <v>25</v>
      </c>
      <c r="G258" s="19">
        <v>6216</v>
      </c>
      <c r="H258" s="20">
        <v>0.08</v>
      </c>
      <c r="I258" s="43">
        <f t="shared" si="6"/>
        <v>24.863252113376429</v>
      </c>
      <c r="J258" s="41">
        <f t="shared" si="7"/>
        <v>6.6096852557575216</v>
      </c>
    </row>
    <row r="259" spans="1:10" x14ac:dyDescent="0.3">
      <c r="A259" s="18" t="s">
        <v>264</v>
      </c>
      <c r="B259" s="19">
        <v>2950</v>
      </c>
      <c r="C259" s="19" t="s">
        <v>25</v>
      </c>
      <c r="D259" s="19" t="s">
        <v>25</v>
      </c>
      <c r="E259" s="20">
        <v>1</v>
      </c>
      <c r="F259" s="19" t="s">
        <v>25</v>
      </c>
      <c r="G259" s="19">
        <v>9153</v>
      </c>
      <c r="H259" s="20">
        <v>3.6999999999999998E-2</v>
      </c>
      <c r="I259" s="43">
        <f t="shared" si="6"/>
        <v>33.898305084745765</v>
      </c>
      <c r="J259" s="41">
        <f t="shared" si="7"/>
        <v>5.5279900156363633</v>
      </c>
    </row>
    <row r="260" spans="1:10" x14ac:dyDescent="0.3">
      <c r="A260" s="18" t="s">
        <v>265</v>
      </c>
      <c r="B260" s="19">
        <v>3006</v>
      </c>
      <c r="C260" s="19" t="s">
        <v>25</v>
      </c>
      <c r="D260" s="19" t="s">
        <v>25</v>
      </c>
      <c r="E260" s="20">
        <v>3</v>
      </c>
      <c r="F260" s="19" t="s">
        <v>25</v>
      </c>
      <c r="G260" s="19">
        <v>13972</v>
      </c>
      <c r="H260" s="20">
        <v>7.0999999999999994E-2</v>
      </c>
      <c r="I260" s="43">
        <f t="shared" si="6"/>
        <v>33.266799733865604</v>
      </c>
      <c r="J260" s="41">
        <f t="shared" si="7"/>
        <v>7.7106594719935275</v>
      </c>
    </row>
    <row r="261" spans="1:10" x14ac:dyDescent="0.3">
      <c r="A261" s="18" t="s">
        <v>266</v>
      </c>
      <c r="B261" s="19">
        <v>5449</v>
      </c>
      <c r="C261" s="19" t="s">
        <v>25</v>
      </c>
      <c r="D261" s="19" t="s">
        <v>25</v>
      </c>
      <c r="E261" s="20">
        <v>0</v>
      </c>
      <c r="F261" s="19" t="s">
        <v>25</v>
      </c>
      <c r="G261" s="19">
        <v>11011</v>
      </c>
      <c r="H261" s="20">
        <v>6.7000000000000004E-2</v>
      </c>
      <c r="I261" s="43">
        <f t="shared" si="6"/>
        <v>18.351991191044227</v>
      </c>
      <c r="J261" s="41" t="e">
        <f t="shared" si="7"/>
        <v>#NUM!</v>
      </c>
    </row>
    <row r="262" spans="1:10" x14ac:dyDescent="0.3">
      <c r="A262" s="18" t="s">
        <v>267</v>
      </c>
      <c r="B262" s="19">
        <v>2707</v>
      </c>
      <c r="C262" s="19" t="s">
        <v>25</v>
      </c>
      <c r="D262" s="19" t="s">
        <v>25</v>
      </c>
      <c r="E262" s="20">
        <v>1</v>
      </c>
      <c r="F262" s="19" t="s">
        <v>25</v>
      </c>
      <c r="G262" s="19">
        <v>3325</v>
      </c>
      <c r="H262" s="20">
        <v>0.111</v>
      </c>
      <c r="I262" s="43">
        <f t="shared" si="6"/>
        <v>36.941263391207983</v>
      </c>
      <c r="J262" s="41">
        <f t="shared" si="7"/>
        <v>5.6232041753559274</v>
      </c>
    </row>
    <row r="263" spans="1:10" x14ac:dyDescent="0.3">
      <c r="A263" s="18" t="s">
        <v>268</v>
      </c>
      <c r="B263" s="19">
        <v>2469</v>
      </c>
      <c r="C263" s="19" t="s">
        <v>25</v>
      </c>
      <c r="D263" s="19" t="s">
        <v>25</v>
      </c>
      <c r="E263" s="20">
        <v>0</v>
      </c>
      <c r="F263" s="19" t="s">
        <v>25</v>
      </c>
      <c r="G263" s="19">
        <v>12151</v>
      </c>
      <c r="H263" s="20">
        <v>3.3000000000000002E-2</v>
      </c>
      <c r="I263" s="43">
        <f t="shared" si="6"/>
        <v>40.502227622519236</v>
      </c>
      <c r="J263" s="41" t="e">
        <f t="shared" si="7"/>
        <v>#NUM!</v>
      </c>
    </row>
    <row r="264" spans="1:10" x14ac:dyDescent="0.3">
      <c r="A264" s="18" t="s">
        <v>269</v>
      </c>
      <c r="B264" s="19">
        <v>2421</v>
      </c>
      <c r="C264" s="19" t="s">
        <v>25</v>
      </c>
      <c r="D264" s="19" t="s">
        <v>25</v>
      </c>
      <c r="E264" s="20">
        <v>0</v>
      </c>
      <c r="F264" s="19" t="s">
        <v>25</v>
      </c>
      <c r="G264" s="19">
        <v>13218</v>
      </c>
      <c r="H264" s="20">
        <v>0.156</v>
      </c>
      <c r="I264" s="43">
        <f t="shared" si="6"/>
        <v>41.305245766212309</v>
      </c>
      <c r="J264" s="41" t="e">
        <f t="shared" si="7"/>
        <v>#NUM!</v>
      </c>
    </row>
    <row r="265" spans="1:10" x14ac:dyDescent="0.3">
      <c r="A265" s="18" t="s">
        <v>270</v>
      </c>
      <c r="B265" s="19">
        <v>2741</v>
      </c>
      <c r="C265" s="19" t="s">
        <v>25</v>
      </c>
      <c r="D265" s="19" t="s">
        <v>25</v>
      </c>
      <c r="E265" s="20">
        <v>0</v>
      </c>
      <c r="F265" s="19" t="s">
        <v>25</v>
      </c>
      <c r="G265" s="19">
        <v>5108</v>
      </c>
      <c r="H265" s="20">
        <v>0.14299999999999999</v>
      </c>
      <c r="I265" s="43">
        <f t="shared" si="6"/>
        <v>36.48303538854433</v>
      </c>
      <c r="J265" s="41" t="e">
        <f t="shared" si="7"/>
        <v>#NUM!</v>
      </c>
    </row>
    <row r="266" spans="1:10" x14ac:dyDescent="0.3">
      <c r="A266" s="18" t="s">
        <v>271</v>
      </c>
      <c r="B266" s="19">
        <v>3266</v>
      </c>
      <c r="C266" s="19" t="s">
        <v>25</v>
      </c>
      <c r="D266" s="19" t="s">
        <v>25</v>
      </c>
      <c r="E266" s="20">
        <v>0</v>
      </c>
      <c r="F266" s="19" t="s">
        <v>25</v>
      </c>
      <c r="G266" s="19">
        <v>7042</v>
      </c>
      <c r="H266" s="20">
        <v>4.2999999999999997E-2</v>
      </c>
      <c r="I266" s="43">
        <f t="shared" si="6"/>
        <v>30.61849357011635</v>
      </c>
      <c r="J266" s="41" t="e">
        <f t="shared" si="7"/>
        <v>#NUM!</v>
      </c>
    </row>
    <row r="267" spans="1:10" x14ac:dyDescent="0.3">
      <c r="A267" s="18" t="s">
        <v>272</v>
      </c>
      <c r="B267" s="19">
        <v>2741</v>
      </c>
      <c r="C267" s="19">
        <v>0</v>
      </c>
      <c r="D267" s="19">
        <v>0</v>
      </c>
      <c r="E267" s="20">
        <v>0</v>
      </c>
      <c r="F267" s="19">
        <v>0</v>
      </c>
      <c r="G267" s="19">
        <v>10215</v>
      </c>
      <c r="H267" s="20">
        <v>0</v>
      </c>
      <c r="I267" s="43">
        <f t="shared" ref="I267:I281" si="8">IF(ISNUMBER(D267),D267,10)*10000/B267</f>
        <v>0</v>
      </c>
      <c r="J267" s="41" t="e">
        <f t="shared" ref="J267:J281" si="9">2+LN(I267*POWER(E267,2))+H267/8</f>
        <v>#NUM!</v>
      </c>
    </row>
    <row r="268" spans="1:10" x14ac:dyDescent="0.3">
      <c r="A268" s="18" t="s">
        <v>273</v>
      </c>
      <c r="B268" s="19">
        <v>8581</v>
      </c>
      <c r="C268" s="19">
        <v>0</v>
      </c>
      <c r="D268" s="19">
        <v>0</v>
      </c>
      <c r="E268" s="20">
        <v>0</v>
      </c>
      <c r="F268" s="19">
        <v>0</v>
      </c>
      <c r="G268" s="19">
        <v>1632</v>
      </c>
      <c r="H268" s="20">
        <v>0</v>
      </c>
      <c r="I268" s="43">
        <f t="shared" si="8"/>
        <v>0</v>
      </c>
      <c r="J268" s="41" t="e">
        <f t="shared" si="9"/>
        <v>#NUM!</v>
      </c>
    </row>
    <row r="269" spans="1:10" x14ac:dyDescent="0.3">
      <c r="A269" s="18" t="s">
        <v>274</v>
      </c>
      <c r="B269" s="19">
        <v>2466</v>
      </c>
      <c r="C269" s="19">
        <v>0</v>
      </c>
      <c r="D269" s="19">
        <v>0</v>
      </c>
      <c r="E269" s="20">
        <v>0</v>
      </c>
      <c r="F269" s="19">
        <v>0</v>
      </c>
      <c r="G269" s="19">
        <v>16626</v>
      </c>
      <c r="H269" s="20">
        <v>0</v>
      </c>
      <c r="I269" s="43">
        <f t="shared" si="8"/>
        <v>0</v>
      </c>
      <c r="J269" s="41" t="e">
        <f t="shared" si="9"/>
        <v>#NUM!</v>
      </c>
    </row>
    <row r="270" spans="1:10" x14ac:dyDescent="0.3">
      <c r="A270" s="18" t="s">
        <v>275</v>
      </c>
      <c r="B270" s="19">
        <v>3060</v>
      </c>
      <c r="C270" s="19">
        <v>0</v>
      </c>
      <c r="D270" s="19">
        <v>0</v>
      </c>
      <c r="E270" s="20">
        <v>0</v>
      </c>
      <c r="F270" s="19">
        <v>0</v>
      </c>
      <c r="G270" s="19">
        <v>9477</v>
      </c>
      <c r="H270" s="20">
        <v>0</v>
      </c>
      <c r="I270" s="43">
        <f t="shared" si="8"/>
        <v>0</v>
      </c>
      <c r="J270" s="41" t="e">
        <f t="shared" si="9"/>
        <v>#NUM!</v>
      </c>
    </row>
    <row r="271" spans="1:10" x14ac:dyDescent="0.3">
      <c r="A271" s="18" t="s">
        <v>276</v>
      </c>
      <c r="B271" s="19">
        <v>2686</v>
      </c>
      <c r="C271" s="19">
        <v>0</v>
      </c>
      <c r="D271" s="19">
        <v>0</v>
      </c>
      <c r="E271" s="20">
        <v>0</v>
      </c>
      <c r="F271" s="19">
        <v>0</v>
      </c>
      <c r="G271" s="19">
        <v>2978</v>
      </c>
      <c r="H271" s="20">
        <v>0</v>
      </c>
      <c r="I271" s="43">
        <f t="shared" si="8"/>
        <v>0</v>
      </c>
      <c r="J271" s="41" t="e">
        <f t="shared" si="9"/>
        <v>#NUM!</v>
      </c>
    </row>
    <row r="272" spans="1:10" x14ac:dyDescent="0.3">
      <c r="A272" s="18" t="s">
        <v>277</v>
      </c>
      <c r="B272" s="19">
        <v>2452</v>
      </c>
      <c r="C272" s="19">
        <v>0</v>
      </c>
      <c r="D272" s="19">
        <v>0</v>
      </c>
      <c r="E272" s="20">
        <v>0</v>
      </c>
      <c r="F272" s="19">
        <v>0</v>
      </c>
      <c r="G272" s="19">
        <v>10196</v>
      </c>
      <c r="H272" s="20">
        <v>0</v>
      </c>
      <c r="I272" s="43">
        <f t="shared" si="8"/>
        <v>0</v>
      </c>
      <c r="J272" s="41" t="e">
        <f t="shared" si="9"/>
        <v>#NUM!</v>
      </c>
    </row>
    <row r="273" spans="1:10" x14ac:dyDescent="0.3">
      <c r="A273" s="18" t="s">
        <v>278</v>
      </c>
      <c r="B273" s="19">
        <v>6427</v>
      </c>
      <c r="C273" s="19">
        <v>0</v>
      </c>
      <c r="D273" s="19">
        <v>0</v>
      </c>
      <c r="E273" s="20">
        <v>0</v>
      </c>
      <c r="F273" s="19">
        <v>0</v>
      </c>
      <c r="G273" s="19">
        <v>1867</v>
      </c>
      <c r="H273" s="20">
        <v>0</v>
      </c>
      <c r="I273" s="43">
        <f t="shared" si="8"/>
        <v>0</v>
      </c>
      <c r="J273" s="41" t="e">
        <f t="shared" si="9"/>
        <v>#NUM!</v>
      </c>
    </row>
    <row r="274" spans="1:10" x14ac:dyDescent="0.3">
      <c r="A274" s="18" t="s">
        <v>279</v>
      </c>
      <c r="B274" s="19">
        <v>4475</v>
      </c>
      <c r="C274" s="19">
        <v>0</v>
      </c>
      <c r="D274" s="19">
        <v>0</v>
      </c>
      <c r="E274" s="20">
        <v>0</v>
      </c>
      <c r="F274" s="19">
        <v>0</v>
      </c>
      <c r="G274" s="19">
        <v>2235</v>
      </c>
      <c r="H274" s="20">
        <v>0</v>
      </c>
      <c r="I274" s="43">
        <f t="shared" si="8"/>
        <v>0</v>
      </c>
      <c r="J274" s="41" t="e">
        <f t="shared" si="9"/>
        <v>#NUM!</v>
      </c>
    </row>
    <row r="275" spans="1:10" x14ac:dyDescent="0.3">
      <c r="A275" s="18" t="s">
        <v>280</v>
      </c>
      <c r="B275" s="19">
        <v>3619</v>
      </c>
      <c r="C275" s="19">
        <v>0</v>
      </c>
      <c r="D275" s="19">
        <v>0</v>
      </c>
      <c r="E275" s="20">
        <v>0</v>
      </c>
      <c r="F275" s="19">
        <v>0</v>
      </c>
      <c r="G275" s="19">
        <v>3040</v>
      </c>
      <c r="H275" s="20">
        <v>0</v>
      </c>
      <c r="I275" s="43">
        <f t="shared" si="8"/>
        <v>0</v>
      </c>
      <c r="J275" s="41" t="e">
        <f t="shared" si="9"/>
        <v>#NUM!</v>
      </c>
    </row>
    <row r="276" spans="1:10" x14ac:dyDescent="0.3">
      <c r="A276" s="18" t="s">
        <v>281</v>
      </c>
      <c r="B276" s="19">
        <v>3304</v>
      </c>
      <c r="C276" s="19">
        <v>0</v>
      </c>
      <c r="D276" s="19">
        <v>0</v>
      </c>
      <c r="E276" s="20">
        <v>0</v>
      </c>
      <c r="F276" s="19">
        <v>0</v>
      </c>
      <c r="G276" s="19">
        <v>4843</v>
      </c>
      <c r="H276" s="20">
        <v>0</v>
      </c>
      <c r="I276" s="43">
        <f t="shared" si="8"/>
        <v>0</v>
      </c>
      <c r="J276" s="41" t="e">
        <f t="shared" si="9"/>
        <v>#NUM!</v>
      </c>
    </row>
    <row r="277" spans="1:10" x14ac:dyDescent="0.3">
      <c r="A277" s="18" t="s">
        <v>282</v>
      </c>
      <c r="B277" s="19">
        <v>2677</v>
      </c>
      <c r="C277" s="19">
        <v>0</v>
      </c>
      <c r="D277" s="19">
        <v>0</v>
      </c>
      <c r="E277" s="20">
        <v>0</v>
      </c>
      <c r="F277" s="19">
        <v>0</v>
      </c>
      <c r="G277" s="19">
        <v>1868</v>
      </c>
      <c r="H277" s="20">
        <v>0</v>
      </c>
      <c r="I277" s="43">
        <f t="shared" si="8"/>
        <v>0</v>
      </c>
      <c r="J277" s="41" t="e">
        <f t="shared" si="9"/>
        <v>#NUM!</v>
      </c>
    </row>
    <row r="278" spans="1:10" x14ac:dyDescent="0.3">
      <c r="A278" s="18" t="s">
        <v>283</v>
      </c>
      <c r="B278" s="19">
        <v>2444</v>
      </c>
      <c r="C278" s="19">
        <v>0</v>
      </c>
      <c r="D278" s="19">
        <v>0</v>
      </c>
      <c r="E278" s="20">
        <v>0</v>
      </c>
      <c r="F278" s="19">
        <v>0</v>
      </c>
      <c r="G278" s="19">
        <v>2455</v>
      </c>
      <c r="H278" s="20">
        <v>0</v>
      </c>
      <c r="I278" s="43">
        <f t="shared" si="8"/>
        <v>0</v>
      </c>
      <c r="J278" s="41" t="e">
        <f t="shared" si="9"/>
        <v>#NUM!</v>
      </c>
    </row>
    <row r="279" spans="1:10" x14ac:dyDescent="0.3">
      <c r="A279" s="18" t="s">
        <v>284</v>
      </c>
      <c r="B279" s="19">
        <v>2378</v>
      </c>
      <c r="C279" s="19">
        <v>0</v>
      </c>
      <c r="D279" s="19">
        <v>0</v>
      </c>
      <c r="E279" s="20">
        <v>0</v>
      </c>
      <c r="F279" s="19">
        <v>0</v>
      </c>
      <c r="G279" s="19">
        <v>4626</v>
      </c>
      <c r="H279" s="20">
        <v>0</v>
      </c>
      <c r="I279" s="43">
        <f t="shared" si="8"/>
        <v>0</v>
      </c>
      <c r="J279" s="41" t="e">
        <f t="shared" si="9"/>
        <v>#NUM!</v>
      </c>
    </row>
    <row r="280" spans="1:10" x14ac:dyDescent="0.3">
      <c r="A280" s="18" t="s">
        <v>285</v>
      </c>
      <c r="B280" s="19">
        <v>2243</v>
      </c>
      <c r="C280" s="19">
        <v>0</v>
      </c>
      <c r="D280" s="19">
        <v>0</v>
      </c>
      <c r="E280" s="20">
        <v>0</v>
      </c>
      <c r="F280" s="19">
        <v>0</v>
      </c>
      <c r="G280" s="19">
        <v>4904</v>
      </c>
      <c r="H280" s="20">
        <v>0</v>
      </c>
      <c r="I280" s="43">
        <f t="shared" si="8"/>
        <v>0</v>
      </c>
      <c r="J280" s="41" t="e">
        <f t="shared" si="9"/>
        <v>#NUM!</v>
      </c>
    </row>
    <row r="281" spans="1:10" x14ac:dyDescent="0.3">
      <c r="A281" s="18" t="s">
        <v>286</v>
      </c>
      <c r="B281" s="19">
        <v>2022</v>
      </c>
      <c r="C281" s="19">
        <v>0</v>
      </c>
      <c r="D281" s="19">
        <v>0</v>
      </c>
      <c r="E281" s="20">
        <v>0</v>
      </c>
      <c r="F281" s="19">
        <v>0</v>
      </c>
      <c r="G281" s="19">
        <v>4451</v>
      </c>
      <c r="H281" s="20">
        <v>0</v>
      </c>
      <c r="I281" s="43">
        <f t="shared" si="8"/>
        <v>0</v>
      </c>
      <c r="J281" s="41" t="e">
        <f t="shared" si="9"/>
        <v>#NUM!</v>
      </c>
    </row>
  </sheetData>
  <mergeCells count="2">
    <mergeCell ref="A1:G1"/>
    <mergeCell ref="A5:D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H63"/>
  <sheetViews>
    <sheetView rightToLeft="1" workbookViewId="0">
      <pane ySplit="9" topLeftCell="A10" activePane="bottomLeft" state="frozen"/>
      <selection activeCell="A13" sqref="A13"/>
      <selection pane="bottomLeft" activeCell="A13" sqref="A13"/>
    </sheetView>
  </sheetViews>
  <sheetFormatPr defaultRowHeight="14.4" x14ac:dyDescent="0.3"/>
  <cols>
    <col min="1" max="1" width="15.109375" customWidth="1"/>
    <col min="2" max="2" width="16" customWidth="1"/>
    <col min="3" max="3" width="21.44140625" customWidth="1"/>
    <col min="4" max="4" width="13.21875" customWidth="1"/>
    <col min="5" max="5" width="12.109375" bestFit="1" customWidth="1"/>
    <col min="6" max="7" width="9.6640625" customWidth="1"/>
    <col min="8" max="8" width="11.44140625" customWidth="1"/>
    <col min="9" max="9" width="7.21875" customWidth="1"/>
  </cols>
  <sheetData>
    <row r="1" spans="1:8" ht="16.2" thickBot="1" x14ac:dyDescent="0.35">
      <c r="A1" s="34" t="s">
        <v>287</v>
      </c>
      <c r="B1" s="35"/>
      <c r="C1" s="35"/>
      <c r="D1" s="36"/>
      <c r="E1" s="1"/>
    </row>
    <row r="2" spans="1:8" s="1" customFormat="1" ht="28.2" thickBot="1" x14ac:dyDescent="0.35">
      <c r="A2" s="14" t="s">
        <v>288</v>
      </c>
      <c r="B2" s="21" t="s">
        <v>11</v>
      </c>
      <c r="C2" s="21" t="s">
        <v>3</v>
      </c>
      <c r="D2" s="14" t="s">
        <v>289</v>
      </c>
      <c r="F2"/>
      <c r="G2"/>
      <c r="H2"/>
    </row>
    <row r="3" spans="1:8" ht="31.8" thickBot="1" x14ac:dyDescent="0.35">
      <c r="A3" s="22">
        <v>3011</v>
      </c>
      <c r="B3" s="22" t="s">
        <v>290</v>
      </c>
      <c r="C3" s="22" t="s">
        <v>290</v>
      </c>
      <c r="D3" s="22" t="s">
        <v>290</v>
      </c>
      <c r="E3" s="1"/>
    </row>
    <row r="4" spans="1:8" ht="18.600000000000001" thickBot="1" x14ac:dyDescent="0.35">
      <c r="A4" s="13"/>
      <c r="B4" s="13"/>
      <c r="C4" s="13"/>
      <c r="D4" s="13"/>
      <c r="E4" s="1"/>
    </row>
    <row r="5" spans="1:8" ht="16.2" thickBot="1" x14ac:dyDescent="0.35">
      <c r="A5" s="34" t="s">
        <v>291</v>
      </c>
      <c r="B5" s="35"/>
      <c r="C5" s="35"/>
      <c r="D5" s="36"/>
      <c r="E5" s="1"/>
    </row>
    <row r="6" spans="1:8" ht="42" thickBot="1" x14ac:dyDescent="0.35">
      <c r="A6" s="14" t="s">
        <v>292</v>
      </c>
      <c r="B6" s="21" t="s">
        <v>11</v>
      </c>
      <c r="C6" s="14" t="s">
        <v>3</v>
      </c>
      <c r="D6" s="14" t="s">
        <v>289</v>
      </c>
      <c r="E6" s="1"/>
    </row>
    <row r="7" spans="1:8" ht="18.600000000000001" thickBot="1" x14ac:dyDescent="0.35">
      <c r="A7" s="15">
        <v>191291</v>
      </c>
      <c r="B7" s="15">
        <v>134</v>
      </c>
      <c r="C7" s="15">
        <v>59</v>
      </c>
      <c r="D7" s="15">
        <v>70.050342148872659</v>
      </c>
      <c r="E7" s="1"/>
    </row>
    <row r="8" spans="1:8" ht="15" thickBot="1" x14ac:dyDescent="0.35">
      <c r="A8" s="1"/>
      <c r="B8" s="1"/>
      <c r="C8" s="1"/>
      <c r="E8" s="1"/>
    </row>
    <row r="9" spans="1:8" ht="63" thickBot="1" x14ac:dyDescent="0.35">
      <c r="A9" s="17" t="s">
        <v>293</v>
      </c>
      <c r="B9" s="23" t="s">
        <v>288</v>
      </c>
      <c r="C9" s="23" t="s">
        <v>11</v>
      </c>
      <c r="D9" s="23" t="s">
        <v>3</v>
      </c>
      <c r="E9" s="17" t="s">
        <v>289</v>
      </c>
      <c r="F9" s="1"/>
      <c r="G9" s="1"/>
      <c r="H9" s="1"/>
    </row>
    <row r="10" spans="1:8" x14ac:dyDescent="0.3">
      <c r="A10" s="24" t="s">
        <v>294</v>
      </c>
      <c r="B10" s="25">
        <v>65349</v>
      </c>
      <c r="C10" s="25">
        <v>106</v>
      </c>
      <c r="D10" s="25">
        <v>53</v>
      </c>
      <c r="E10" s="25">
        <v>162.20600162206003</v>
      </c>
    </row>
    <row r="11" spans="1:8" x14ac:dyDescent="0.3">
      <c r="A11" s="24" t="s">
        <v>295</v>
      </c>
      <c r="B11" s="25">
        <v>45684</v>
      </c>
      <c r="C11" s="25">
        <v>90</v>
      </c>
      <c r="D11" s="25">
        <v>49</v>
      </c>
      <c r="E11" s="25">
        <v>197.00551615445229</v>
      </c>
    </row>
    <row r="12" spans="1:8" x14ac:dyDescent="0.3">
      <c r="A12" s="24" t="s">
        <v>296</v>
      </c>
      <c r="B12" s="25">
        <v>53758</v>
      </c>
      <c r="C12" s="25">
        <v>84</v>
      </c>
      <c r="D12" s="25">
        <v>20</v>
      </c>
      <c r="E12" s="25">
        <v>156.25581308828453</v>
      </c>
    </row>
    <row r="13" spans="1:8" x14ac:dyDescent="0.3">
      <c r="A13" s="24" t="s">
        <v>297</v>
      </c>
      <c r="B13" s="25">
        <v>30458</v>
      </c>
      <c r="C13" s="25">
        <v>65</v>
      </c>
      <c r="D13" s="25">
        <v>33</v>
      </c>
      <c r="E13" s="25">
        <v>213.40862827500163</v>
      </c>
    </row>
    <row r="14" spans="1:8" x14ac:dyDescent="0.3">
      <c r="A14" s="24" t="s">
        <v>298</v>
      </c>
      <c r="B14" s="25">
        <v>28538</v>
      </c>
      <c r="C14" s="25">
        <v>63</v>
      </c>
      <c r="D14" s="25">
        <v>23</v>
      </c>
      <c r="E14" s="25">
        <v>220.75828719601932</v>
      </c>
    </row>
    <row r="15" spans="1:8" x14ac:dyDescent="0.3">
      <c r="A15" s="24" t="s">
        <v>299</v>
      </c>
      <c r="B15" s="25">
        <v>28532</v>
      </c>
      <c r="C15" s="25">
        <v>60</v>
      </c>
      <c r="D15" s="25">
        <v>38</v>
      </c>
      <c r="E15" s="25">
        <v>210.29020047665779</v>
      </c>
    </row>
    <row r="16" spans="1:8" x14ac:dyDescent="0.3">
      <c r="A16" s="24" t="s">
        <v>300</v>
      </c>
      <c r="B16" s="25">
        <v>37595</v>
      </c>
      <c r="C16" s="25">
        <v>52</v>
      </c>
      <c r="D16" s="25">
        <v>27</v>
      </c>
      <c r="E16" s="25">
        <v>138.31626546083254</v>
      </c>
    </row>
    <row r="17" spans="1:5" x14ac:dyDescent="0.3">
      <c r="A17" s="24" t="s">
        <v>301</v>
      </c>
      <c r="B17" s="25">
        <v>15093</v>
      </c>
      <c r="C17" s="25">
        <v>45</v>
      </c>
      <c r="D17" s="25">
        <v>19</v>
      </c>
      <c r="E17" s="25">
        <v>298.15146094215862</v>
      </c>
    </row>
    <row r="18" spans="1:5" x14ac:dyDescent="0.3">
      <c r="A18" s="24" t="s">
        <v>302</v>
      </c>
      <c r="B18" s="25">
        <v>7689</v>
      </c>
      <c r="C18" s="25">
        <v>37</v>
      </c>
      <c r="D18" s="25" t="s">
        <v>303</v>
      </c>
      <c r="E18" s="25">
        <v>481.20691897515934</v>
      </c>
    </row>
    <row r="19" spans="1:5" x14ac:dyDescent="0.3">
      <c r="A19" s="24" t="s">
        <v>304</v>
      </c>
      <c r="B19" s="25">
        <v>21335</v>
      </c>
      <c r="C19" s="25">
        <v>37</v>
      </c>
      <c r="D19" s="25">
        <v>24</v>
      </c>
      <c r="E19" s="25">
        <v>173.4239512538083</v>
      </c>
    </row>
    <row r="20" spans="1:5" x14ac:dyDescent="0.3">
      <c r="A20" s="24" t="s">
        <v>305</v>
      </c>
      <c r="B20" s="25">
        <v>21012</v>
      </c>
      <c r="C20" s="25">
        <v>35</v>
      </c>
      <c r="D20" s="25" t="s">
        <v>303</v>
      </c>
      <c r="E20" s="25">
        <v>166.57148296211687</v>
      </c>
    </row>
    <row r="21" spans="1:5" x14ac:dyDescent="0.3">
      <c r="A21" s="24" t="s">
        <v>306</v>
      </c>
      <c r="B21" s="25">
        <v>8267</v>
      </c>
      <c r="C21" s="25">
        <v>33</v>
      </c>
      <c r="D21" s="25" t="s">
        <v>307</v>
      </c>
      <c r="E21" s="25">
        <v>399.17745252207573</v>
      </c>
    </row>
    <row r="22" spans="1:5" x14ac:dyDescent="0.3">
      <c r="A22" s="24" t="s">
        <v>308</v>
      </c>
      <c r="B22" s="25">
        <v>30924</v>
      </c>
      <c r="C22" s="25">
        <v>33</v>
      </c>
      <c r="D22" s="25">
        <v>17</v>
      </c>
      <c r="E22" s="25">
        <v>106.71323244082265</v>
      </c>
    </row>
    <row r="23" spans="1:5" x14ac:dyDescent="0.3">
      <c r="A23" s="24" t="s">
        <v>309</v>
      </c>
      <c r="B23" s="25">
        <v>12790</v>
      </c>
      <c r="C23" s="25">
        <v>32</v>
      </c>
      <c r="D23" s="25" t="s">
        <v>307</v>
      </c>
      <c r="E23" s="25">
        <v>250.19546520719311</v>
      </c>
    </row>
    <row r="24" spans="1:5" x14ac:dyDescent="0.3">
      <c r="A24" s="24" t="s">
        <v>310</v>
      </c>
      <c r="B24" s="25">
        <v>11652</v>
      </c>
      <c r="C24" s="25">
        <v>32</v>
      </c>
      <c r="D24" s="25" t="s">
        <v>303</v>
      </c>
      <c r="E24" s="25">
        <v>274.63096464126335</v>
      </c>
    </row>
    <row r="25" spans="1:5" x14ac:dyDescent="0.3">
      <c r="A25" s="24" t="s">
        <v>311</v>
      </c>
      <c r="B25" s="25">
        <v>10339</v>
      </c>
      <c r="C25" s="25">
        <v>31</v>
      </c>
      <c r="D25" s="25">
        <v>15</v>
      </c>
      <c r="E25" s="25">
        <v>299.83557404004256</v>
      </c>
    </row>
    <row r="26" spans="1:5" x14ac:dyDescent="0.3">
      <c r="A26" s="24" t="s">
        <v>312</v>
      </c>
      <c r="B26" s="25">
        <v>18087</v>
      </c>
      <c r="C26" s="25">
        <v>30</v>
      </c>
      <c r="D26" s="25" t="s">
        <v>303</v>
      </c>
      <c r="E26" s="25">
        <v>165.86498590147619</v>
      </c>
    </row>
    <row r="27" spans="1:5" x14ac:dyDescent="0.3">
      <c r="A27" s="24" t="s">
        <v>313</v>
      </c>
      <c r="B27" s="25">
        <v>12182</v>
      </c>
      <c r="C27" s="25">
        <v>29</v>
      </c>
      <c r="D27" s="25">
        <v>15</v>
      </c>
      <c r="E27" s="25">
        <v>238.0561484156953</v>
      </c>
    </row>
    <row r="28" spans="1:5" x14ac:dyDescent="0.3">
      <c r="A28" s="24" t="s">
        <v>314</v>
      </c>
      <c r="B28" s="25">
        <v>17208</v>
      </c>
      <c r="C28" s="25">
        <v>28</v>
      </c>
      <c r="D28" s="25" t="s">
        <v>303</v>
      </c>
      <c r="E28" s="25">
        <v>162.71501627150164</v>
      </c>
    </row>
    <row r="29" spans="1:5" x14ac:dyDescent="0.3">
      <c r="A29" s="24" t="s">
        <v>315</v>
      </c>
      <c r="B29" s="25">
        <v>21513</v>
      </c>
      <c r="C29" s="25">
        <v>28</v>
      </c>
      <c r="D29" s="25">
        <v>17</v>
      </c>
      <c r="E29" s="25">
        <v>130.15386045646818</v>
      </c>
    </row>
    <row r="30" spans="1:5" x14ac:dyDescent="0.3">
      <c r="A30" s="24" t="s">
        <v>316</v>
      </c>
      <c r="B30" s="25">
        <v>9315</v>
      </c>
      <c r="C30" s="25">
        <v>26</v>
      </c>
      <c r="D30" s="25" t="s">
        <v>303</v>
      </c>
      <c r="E30" s="25">
        <v>279.11969940955447</v>
      </c>
    </row>
    <row r="31" spans="1:5" x14ac:dyDescent="0.3">
      <c r="A31" s="24" t="s">
        <v>317</v>
      </c>
      <c r="B31" s="25">
        <v>10976</v>
      </c>
      <c r="C31" s="25">
        <v>23</v>
      </c>
      <c r="D31" s="25" t="s">
        <v>307</v>
      </c>
      <c r="E31" s="25">
        <v>209.54810495626822</v>
      </c>
    </row>
    <row r="32" spans="1:5" x14ac:dyDescent="0.3">
      <c r="A32" s="24" t="s">
        <v>318</v>
      </c>
      <c r="B32" s="25">
        <v>29922</v>
      </c>
      <c r="C32" s="25">
        <v>23</v>
      </c>
      <c r="D32" s="25">
        <v>18</v>
      </c>
      <c r="E32" s="25">
        <v>76.866519617672623</v>
      </c>
    </row>
    <row r="33" spans="1:5" x14ac:dyDescent="0.3">
      <c r="A33" s="24" t="s">
        <v>319</v>
      </c>
      <c r="B33" s="25">
        <v>37947</v>
      </c>
      <c r="C33" s="25">
        <v>22</v>
      </c>
      <c r="D33" s="25" t="s">
        <v>307</v>
      </c>
      <c r="E33" s="25">
        <v>57.975597543942868</v>
      </c>
    </row>
    <row r="34" spans="1:5" x14ac:dyDescent="0.3">
      <c r="A34" s="24" t="s">
        <v>320</v>
      </c>
      <c r="B34" s="25">
        <v>13185</v>
      </c>
      <c r="C34" s="25">
        <v>22</v>
      </c>
      <c r="D34" s="25" t="s">
        <v>307</v>
      </c>
      <c r="E34" s="25">
        <v>166.85627607129314</v>
      </c>
    </row>
    <row r="35" spans="1:5" x14ac:dyDescent="0.3">
      <c r="A35" s="24" t="s">
        <v>321</v>
      </c>
      <c r="B35" s="25">
        <v>26084</v>
      </c>
      <c r="C35" s="25">
        <v>21</v>
      </c>
      <c r="D35" s="25" t="s">
        <v>307</v>
      </c>
      <c r="E35" s="25">
        <v>80.509124367428313</v>
      </c>
    </row>
    <row r="36" spans="1:5" x14ac:dyDescent="0.3">
      <c r="A36" s="24" t="s">
        <v>322</v>
      </c>
      <c r="B36" s="25">
        <v>12000</v>
      </c>
      <c r="C36" s="25">
        <v>18</v>
      </c>
      <c r="D36" s="25" t="s">
        <v>307</v>
      </c>
      <c r="E36" s="25">
        <v>150</v>
      </c>
    </row>
    <row r="37" spans="1:5" x14ac:dyDescent="0.3">
      <c r="A37" s="24" t="s">
        <v>323</v>
      </c>
      <c r="B37" s="25">
        <v>13199</v>
      </c>
      <c r="C37" s="25">
        <v>18</v>
      </c>
      <c r="D37" s="25" t="s">
        <v>307</v>
      </c>
      <c r="E37" s="25">
        <v>136.37396772482765</v>
      </c>
    </row>
    <row r="38" spans="1:5" x14ac:dyDescent="0.3">
      <c r="A38" s="24" t="s">
        <v>324</v>
      </c>
      <c r="B38" s="25">
        <v>7394</v>
      </c>
      <c r="C38" s="25">
        <v>17</v>
      </c>
      <c r="D38" s="25" t="s">
        <v>325</v>
      </c>
      <c r="E38" s="25">
        <v>229.9161482282932</v>
      </c>
    </row>
    <row r="39" spans="1:5" x14ac:dyDescent="0.3">
      <c r="A39" s="24" t="s">
        <v>326</v>
      </c>
      <c r="B39" s="25">
        <v>10679</v>
      </c>
      <c r="C39" s="25">
        <v>16</v>
      </c>
      <c r="D39" s="25" t="s">
        <v>307</v>
      </c>
      <c r="E39" s="25">
        <v>149.82676280550612</v>
      </c>
    </row>
    <row r="40" spans="1:5" x14ac:dyDescent="0.3">
      <c r="A40" s="26" t="s">
        <v>327</v>
      </c>
      <c r="B40" s="25">
        <v>10140</v>
      </c>
      <c r="C40" s="25">
        <v>15</v>
      </c>
      <c r="D40" s="25" t="s">
        <v>325</v>
      </c>
      <c r="E40" s="25">
        <v>147.92899408284023</v>
      </c>
    </row>
    <row r="41" spans="1:5" x14ac:dyDescent="0.3">
      <c r="A41" s="24" t="s">
        <v>328</v>
      </c>
      <c r="B41" s="25">
        <v>5503</v>
      </c>
      <c r="C41" s="25" t="s">
        <v>303</v>
      </c>
      <c r="D41" s="25" t="s">
        <v>325</v>
      </c>
      <c r="E41" s="25" t="s">
        <v>290</v>
      </c>
    </row>
    <row r="42" spans="1:5" x14ac:dyDescent="0.3">
      <c r="A42" s="24" t="s">
        <v>329</v>
      </c>
      <c r="B42" s="25">
        <v>14908</v>
      </c>
      <c r="C42" s="25" t="s">
        <v>303</v>
      </c>
      <c r="D42" s="25" t="s">
        <v>325</v>
      </c>
      <c r="E42" s="25" t="s">
        <v>290</v>
      </c>
    </row>
    <row r="43" spans="1:5" x14ac:dyDescent="0.3">
      <c r="A43" s="24" t="s">
        <v>330</v>
      </c>
      <c r="B43" s="25">
        <v>23870</v>
      </c>
      <c r="C43" s="25" t="s">
        <v>303</v>
      </c>
      <c r="D43" s="25" t="s">
        <v>325</v>
      </c>
      <c r="E43" s="25" t="s">
        <v>290</v>
      </c>
    </row>
    <row r="44" spans="1:5" x14ac:dyDescent="0.3">
      <c r="A44" s="24" t="s">
        <v>331</v>
      </c>
      <c r="B44" s="25">
        <v>8389</v>
      </c>
      <c r="C44" s="25" t="s">
        <v>303</v>
      </c>
      <c r="D44" s="25" t="s">
        <v>325</v>
      </c>
      <c r="E44" s="25" t="s">
        <v>290</v>
      </c>
    </row>
    <row r="45" spans="1:5" x14ac:dyDescent="0.3">
      <c r="A45" s="24" t="s">
        <v>332</v>
      </c>
      <c r="B45" s="25">
        <v>11286</v>
      </c>
      <c r="C45" s="25" t="s">
        <v>307</v>
      </c>
      <c r="D45" s="25" t="s">
        <v>325</v>
      </c>
      <c r="E45" s="25" t="s">
        <v>290</v>
      </c>
    </row>
    <row r="46" spans="1:5" x14ac:dyDescent="0.3">
      <c r="A46" s="24" t="s">
        <v>333</v>
      </c>
      <c r="B46" s="25">
        <v>11158</v>
      </c>
      <c r="C46" s="25" t="s">
        <v>303</v>
      </c>
      <c r="D46" s="25" t="s">
        <v>307</v>
      </c>
      <c r="E46" s="25" t="s">
        <v>290</v>
      </c>
    </row>
    <row r="47" spans="1:5" x14ac:dyDescent="0.3">
      <c r="A47" s="26" t="s">
        <v>334</v>
      </c>
      <c r="B47" s="25">
        <v>8507</v>
      </c>
      <c r="C47" s="25" t="s">
        <v>307</v>
      </c>
      <c r="D47" s="25" t="s">
        <v>307</v>
      </c>
      <c r="E47" s="25" t="s">
        <v>290</v>
      </c>
    </row>
    <row r="48" spans="1:5" x14ac:dyDescent="0.3">
      <c r="A48" s="24" t="s">
        <v>335</v>
      </c>
      <c r="B48" s="25">
        <v>17288</v>
      </c>
      <c r="C48" s="25" t="s">
        <v>303</v>
      </c>
      <c r="D48" s="25" t="s">
        <v>307</v>
      </c>
      <c r="E48" s="25" t="s">
        <v>290</v>
      </c>
    </row>
    <row r="49" spans="1:5" x14ac:dyDescent="0.3">
      <c r="A49" s="24" t="s">
        <v>336</v>
      </c>
      <c r="B49" s="25">
        <v>5686</v>
      </c>
      <c r="C49" s="25" t="s">
        <v>325</v>
      </c>
      <c r="D49" s="25">
        <v>0</v>
      </c>
      <c r="E49" s="25" t="s">
        <v>290</v>
      </c>
    </row>
    <row r="50" spans="1:5" x14ac:dyDescent="0.3">
      <c r="A50" s="26" t="s">
        <v>337</v>
      </c>
      <c r="B50" s="27">
        <v>17320</v>
      </c>
      <c r="C50" s="27" t="s">
        <v>307</v>
      </c>
      <c r="D50" s="27" t="s">
        <v>325</v>
      </c>
      <c r="E50" s="27" t="s">
        <v>290</v>
      </c>
    </row>
    <row r="51" spans="1:5" x14ac:dyDescent="0.3">
      <c r="A51" s="24" t="s">
        <v>338</v>
      </c>
      <c r="B51" s="25">
        <v>13955</v>
      </c>
      <c r="C51" s="25" t="s">
        <v>307</v>
      </c>
      <c r="D51" s="25" t="s">
        <v>307</v>
      </c>
      <c r="E51" s="25" t="s">
        <v>290</v>
      </c>
    </row>
    <row r="52" spans="1:5" x14ac:dyDescent="0.3">
      <c r="A52" s="24" t="s">
        <v>339</v>
      </c>
      <c r="B52" s="25">
        <v>12568</v>
      </c>
      <c r="C52" s="25" t="s">
        <v>325</v>
      </c>
      <c r="D52" s="25" t="s">
        <v>325</v>
      </c>
      <c r="E52" s="25" t="s">
        <v>290</v>
      </c>
    </row>
    <row r="53" spans="1:5" x14ac:dyDescent="0.3">
      <c r="A53" s="24" t="s">
        <v>340</v>
      </c>
      <c r="B53" s="25">
        <v>9154</v>
      </c>
      <c r="C53" s="25" t="s">
        <v>325</v>
      </c>
      <c r="D53" s="25" t="s">
        <v>325</v>
      </c>
      <c r="E53" s="25" t="s">
        <v>290</v>
      </c>
    </row>
    <row r="54" spans="1:5" x14ac:dyDescent="0.3">
      <c r="A54" s="24" t="s">
        <v>341</v>
      </c>
      <c r="B54" s="25">
        <v>7112</v>
      </c>
      <c r="C54" s="25" t="s">
        <v>307</v>
      </c>
      <c r="D54" s="25" t="s">
        <v>325</v>
      </c>
      <c r="E54" s="25" t="s">
        <v>290</v>
      </c>
    </row>
    <row r="55" spans="1:5" x14ac:dyDescent="0.3">
      <c r="A55" s="26" t="s">
        <v>342</v>
      </c>
      <c r="B55" s="25">
        <v>6699</v>
      </c>
      <c r="C55" s="25" t="s">
        <v>325</v>
      </c>
      <c r="D55" s="25" t="s">
        <v>325</v>
      </c>
      <c r="E55" s="25" t="s">
        <v>290</v>
      </c>
    </row>
    <row r="56" spans="1:5" x14ac:dyDescent="0.3">
      <c r="A56" s="26" t="s">
        <v>343</v>
      </c>
      <c r="B56" s="25">
        <v>4675</v>
      </c>
      <c r="C56" s="25" t="s">
        <v>307</v>
      </c>
      <c r="D56" s="25" t="s">
        <v>325</v>
      </c>
      <c r="E56" s="25" t="s">
        <v>290</v>
      </c>
    </row>
    <row r="57" spans="1:5" x14ac:dyDescent="0.3">
      <c r="A57" s="26" t="s">
        <v>344</v>
      </c>
      <c r="B57" s="25">
        <v>2078</v>
      </c>
      <c r="C57" s="25" t="s">
        <v>325</v>
      </c>
      <c r="D57" s="25">
        <v>0</v>
      </c>
      <c r="E57" s="25" t="s">
        <v>290</v>
      </c>
    </row>
    <row r="58" spans="1:5" x14ac:dyDescent="0.3">
      <c r="A58" s="26" t="s">
        <v>345</v>
      </c>
      <c r="B58" s="27">
        <v>3655</v>
      </c>
      <c r="C58" s="27" t="s">
        <v>325</v>
      </c>
      <c r="D58" s="27" t="s">
        <v>325</v>
      </c>
      <c r="E58" s="27" t="s">
        <v>290</v>
      </c>
    </row>
    <row r="59" spans="1:5" x14ac:dyDescent="0.3">
      <c r="A59" s="26" t="s">
        <v>346</v>
      </c>
      <c r="B59" s="27">
        <v>5671</v>
      </c>
      <c r="C59" s="27" t="s">
        <v>325</v>
      </c>
      <c r="D59" s="27" t="s">
        <v>325</v>
      </c>
      <c r="E59" s="27" t="s">
        <v>290</v>
      </c>
    </row>
    <row r="60" spans="1:5" x14ac:dyDescent="0.3">
      <c r="A60" s="26" t="s">
        <v>347</v>
      </c>
      <c r="B60" s="27">
        <v>1809</v>
      </c>
      <c r="C60" s="27" t="s">
        <v>325</v>
      </c>
      <c r="D60" s="27" t="s">
        <v>325</v>
      </c>
      <c r="E60" s="27" t="s">
        <v>290</v>
      </c>
    </row>
    <row r="61" spans="1:5" x14ac:dyDescent="0.3">
      <c r="A61" s="26" t="s">
        <v>348</v>
      </c>
      <c r="B61" s="27">
        <v>4223</v>
      </c>
      <c r="C61" s="27">
        <v>0</v>
      </c>
      <c r="D61" s="27">
        <v>0</v>
      </c>
      <c r="E61" s="27">
        <v>0</v>
      </c>
    </row>
    <row r="62" spans="1:5" x14ac:dyDescent="0.3">
      <c r="A62" s="26" t="s">
        <v>349</v>
      </c>
      <c r="B62" s="27">
        <v>1202</v>
      </c>
      <c r="C62" s="27">
        <v>0</v>
      </c>
      <c r="D62" s="27">
        <v>0</v>
      </c>
      <c r="E62" s="27">
        <v>0</v>
      </c>
    </row>
    <row r="63" spans="1:5" ht="15" thickBot="1" x14ac:dyDescent="0.35">
      <c r="A63" s="28" t="s">
        <v>350</v>
      </c>
      <c r="B63" s="29">
        <v>8226</v>
      </c>
      <c r="C63" s="29">
        <v>0</v>
      </c>
      <c r="D63" s="29">
        <v>0</v>
      </c>
      <c r="E63" s="29">
        <v>0</v>
      </c>
    </row>
  </sheetData>
  <autoFilter ref="A9:E63">
    <sortState ref="A6:E59">
      <sortCondition descending="1" ref="B5:B59"/>
    </sortState>
  </autoFilter>
  <mergeCells count="2">
    <mergeCell ref="A1:D1"/>
    <mergeCell ref="A5:D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גיליון1">
    <tabColor rgb="FF92D050"/>
  </sheetPr>
  <dimension ref="A1:N21"/>
  <sheetViews>
    <sheetView rightToLeft="1" workbookViewId="0">
      <selection activeCell="A13" sqref="A13"/>
    </sheetView>
  </sheetViews>
  <sheetFormatPr defaultRowHeight="14.4" x14ac:dyDescent="0.3"/>
  <sheetData>
    <row r="1" spans="1:14" ht="135" customHeight="1" x14ac:dyDescent="0.3"/>
    <row r="2" spans="1:14" ht="59.7" customHeight="1" x14ac:dyDescent="0.3">
      <c r="A2" s="37" t="s">
        <v>351</v>
      </c>
      <c r="B2" s="37"/>
      <c r="C2" s="37"/>
      <c r="D2" s="37"/>
      <c r="E2" s="37"/>
      <c r="F2" s="37"/>
      <c r="G2" s="37"/>
      <c r="H2" s="37"/>
      <c r="I2" s="37"/>
      <c r="J2" s="37"/>
      <c r="K2" s="37"/>
      <c r="L2" s="37"/>
      <c r="M2" s="37"/>
      <c r="N2" s="37"/>
    </row>
    <row r="3" spans="1:14" ht="64.2" customHeight="1" x14ac:dyDescent="0.3">
      <c r="A3" s="38" t="s">
        <v>352</v>
      </c>
      <c r="B3" s="38"/>
      <c r="C3" s="38"/>
      <c r="D3" s="38"/>
      <c r="E3" s="38"/>
      <c r="F3" s="38"/>
      <c r="G3" s="38"/>
      <c r="H3" s="38"/>
      <c r="I3" s="38"/>
      <c r="J3" s="38"/>
      <c r="K3" s="38"/>
      <c r="L3" s="38"/>
      <c r="M3" s="38"/>
      <c r="N3" s="38"/>
    </row>
    <row r="4" spans="1:14" ht="88.2" customHeight="1" x14ac:dyDescent="0.3">
      <c r="A4" s="39" t="s">
        <v>353</v>
      </c>
      <c r="B4" s="39"/>
      <c r="C4" s="39"/>
      <c r="D4" s="39"/>
      <c r="E4" s="39"/>
      <c r="F4" s="39"/>
      <c r="G4" s="39"/>
      <c r="H4" s="39"/>
      <c r="I4" s="39"/>
      <c r="J4" s="39"/>
      <c r="K4" s="39"/>
      <c r="L4" s="39"/>
      <c r="M4" s="39"/>
      <c r="N4" s="39"/>
    </row>
    <row r="5" spans="1:14" ht="67.2" customHeight="1" x14ac:dyDescent="0.3">
      <c r="A5" s="40" t="s">
        <v>354</v>
      </c>
      <c r="B5" s="40"/>
      <c r="C5" s="40"/>
      <c r="D5" s="40"/>
      <c r="E5" s="40"/>
      <c r="F5" s="40"/>
      <c r="G5" s="40"/>
      <c r="H5" s="40"/>
      <c r="I5" s="40"/>
      <c r="J5" s="40"/>
      <c r="K5" s="40"/>
      <c r="L5" s="40"/>
      <c r="M5" s="40"/>
      <c r="N5" s="40"/>
    </row>
    <row r="21" spans="7:7" x14ac:dyDescent="0.3">
      <c r="G21" s="30">
        <v>0.53</v>
      </c>
    </row>
  </sheetData>
  <mergeCells count="4">
    <mergeCell ref="A2:N2"/>
    <mergeCell ref="A3:N3"/>
    <mergeCell ref="A4:N4"/>
    <mergeCell ref="A5:N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כלל הארץ לפרסום</vt:lpstr>
      <vt:lpstr>מועצות אזוריות לפרסום</vt:lpstr>
      <vt:lpstr>הבהרות לנתונים</vt:lpstr>
    </vt:vector>
  </TitlesOfParts>
  <Company>SCCM16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ליזה אידלמן</dc:creator>
  <cp:lastModifiedBy>יהודית ויזל</cp:lastModifiedBy>
  <dcterms:created xsi:type="dcterms:W3CDTF">2020-09-02T08:55:15Z</dcterms:created>
  <dcterms:modified xsi:type="dcterms:W3CDTF">2020-09-02T18:49:21Z</dcterms:modified>
</cp:coreProperties>
</file>