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3714A430-12A7-4DE6-841F-83A69019930B}" xr6:coauthVersionLast="45" xr6:coauthVersionMax="45" xr10:uidLastSave="{00000000-0000-0000-0000-000000000000}"/>
  <bookViews>
    <workbookView xWindow="4200" yWindow="645" windowWidth="18255" windowHeight="15555" xr2:uid="{00000000-000D-0000-FFFF-FFFF00000000}"/>
  </bookViews>
  <sheets>
    <sheet name="גיליון1" sheetId="1" r:id="rId1"/>
  </sheets>
  <definedNames>
    <definedName name="_xlnm.Print_Area" localSheetId="0">גיליון1!$A$1:$G$63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6" i="1" l="1"/>
  <c r="F54" i="1"/>
  <c r="F63" i="1" l="1"/>
  <c r="F56" i="1"/>
  <c r="F57" i="1"/>
  <c r="F58" i="1"/>
  <c r="F59" i="1"/>
  <c r="F60" i="1"/>
  <c r="F61" i="1"/>
  <c r="F62" i="1"/>
  <c r="F55" i="1"/>
  <c r="G32" i="1" l="1"/>
  <c r="G33" i="1" s="1"/>
  <c r="G34" i="1" s="1"/>
  <c r="F32" i="1"/>
  <c r="F33" i="1" s="1"/>
  <c r="F34" i="1" s="1"/>
</calcChain>
</file>

<file path=xl/sharedStrings.xml><?xml version="1.0" encoding="utf-8"?>
<sst xmlns="http://schemas.openxmlformats.org/spreadsheetml/2006/main" count="49" uniqueCount="37">
  <si>
    <t>אחוז דמי אבטלה</t>
  </si>
  <si>
    <t>שכר יומי</t>
  </si>
  <si>
    <t>שכר חודשי</t>
  </si>
  <si>
    <t>מגיל 28</t>
  </si>
  <si>
    <t>עד גיל 28</t>
  </si>
  <si>
    <t>סכום מצטבר למדרגה</t>
  </si>
  <si>
    <t>גיל</t>
  </si>
  <si>
    <t>הקלות לרגל המשבר:</t>
  </si>
  <si>
    <t>יש להתעדכן מידי יום באתר הביטוח הלאומי</t>
  </si>
  <si>
    <t>1. יציאה לחל”ת למשך 30 יום ומעלה.</t>
  </si>
  <si>
    <t>3. מעל גיל 20 ועד גיל פרישה</t>
  </si>
  <si>
    <t>שיעור דמי אבטלה משתנה בהתאם לגיל וכן מחושב במדרגות שכר. להלן הטבלה:</t>
  </si>
  <si>
    <t>סה"כ דמי אבטלה</t>
  </si>
  <si>
    <t>נתונים אישיים</t>
  </si>
  <si>
    <t>תוצאה</t>
  </si>
  <si>
    <t>מחשבון לחישוב דמי אבטלה ב"משבר הקורונה"</t>
  </si>
  <si>
    <t>ü</t>
  </si>
  <si>
    <t>מהו הסכום?</t>
  </si>
  <si>
    <t>לתשומת לב:</t>
  </si>
  <si>
    <t>מחשבון הבראה למשתמש יחיד</t>
  </si>
  <si>
    <t>מחשבון הבראה לקליטה של מספר עובדים- עד 10 עובדים ברצף</t>
  </si>
  <si>
    <t>שם עובד</t>
  </si>
  <si>
    <t>4. צבירת תקופת אכשרה – 12 מתוך 18 חודשי עבודה שקדמו לאבטלה. (חודש עבודה נחשב כל חודש בגינו הופק תלוש, גם אם מדובר ביום בודד).</t>
  </si>
  <si>
    <t>שכר חודשי ממוצע ל-6 חודשים אחרונים</t>
  </si>
  <si>
    <t>מחשבון דמי אבטלה</t>
  </si>
  <si>
    <t>ותק בעבודה בחודשים</t>
  </si>
  <si>
    <r>
      <t>שכר חודשי</t>
    </r>
    <r>
      <rPr>
        <b/>
        <sz val="11"/>
        <color theme="1"/>
        <rFont val="David"/>
        <family val="2"/>
      </rPr>
      <t xml:space="preserve"> (ממוצע 6 חודשים אחרונים)</t>
    </r>
  </si>
  <si>
    <t>* 44000</t>
  </si>
  <si>
    <t>יציאה לאבטלה אינה מחייבת התייצבות במשרדי ביטו”ל.</t>
  </si>
  <si>
    <t>יציאה לאבטלה אינה מחייבת ניצול של ימי חופשה.</t>
  </si>
  <si>
    <t>יש לוודא רישום העובדים באתר לשכת התעסוקה באמצעות טופס הודעה מיועד ל"משבר".</t>
  </si>
  <si>
    <t>הודעת חל"ת תקפה מרגע ההודעה. ביטוח לאומי אישר כי מי שידווח עד ה 19 לחודש יחושב כאילו מ ה 15.</t>
  </si>
  <si>
    <t>ארבעה תנאים לזכאות לאבטלה. יתכן כי בהמשך תפורסמנה הקלות:</t>
  </si>
  <si>
    <t>2. מבוטח בביטוח אבטלה –עובד שכיר, תושב. עצמאי אינו מבוטח בביטוח אבטלה.</t>
  </si>
  <si>
    <t>על דמי אבטלה אין  נלוות: פנסיה, הבראה, צבירת חופש ומחלה השווים בערך ל 30% ופעמים עד 50%.</t>
  </si>
  <si>
    <r>
      <t>יש להכפיל את סכום השכר הממוצע של 6 חודש אחרון בהתאם לאחוזים. מחושבים</t>
    </r>
    <r>
      <rPr>
        <u/>
        <sz val="12"/>
        <color theme="1"/>
        <rFont val="David"/>
        <family val="2"/>
      </rPr>
      <t xml:space="preserve"> אחד על גבי השני.</t>
    </r>
  </si>
  <si>
    <t>* תקרת סכום מבוטח. יודגש כי דמי אבטלה מוגבלים בכל מקרה עד לסך של 10,550 ₪ לחודש. 
לאחר 25 יום התקרה 2/3 ותגיע ל 7,034 ₪.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</si>
</sst>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 ;_ * \-#,##0.00_ ;_ * &quot;-&quot;??_ ;_ @_ "/>
    <numFmt numFmtId="164" formatCode="_ [$₪-40D]\ * #,##0_ ;_ [$₪-40D]\ * \-#,##0_ ;_ [$₪-40D]\ * &quot;-&quot;??_ ;_ @_ "/>
    <numFmt numFmtId="165" formatCode="_ [$₪-40D]\ * #,##0.00_ ;_ [$₪-40D]\ * \-#,##0.00_ ;_ [$₪-40D]\ * &quot;-&quot;??_ ;_ @_ "/>
    <numFmt numFmtId="166" formatCode="_ [$₪-40D]\ * #,##0.0_ ;_ [$₪-40D]\ * \-#,##0.0_ ;_ [$₪-40D]\ * &quot;-&quot;?_ ;_ @_ "/>
    <numFmt numFmtId="167" formatCode="_ * #,##0_ ;_ * \-#,##0_ ;_ * &quot;-&quot;??_ ;_ @_ "/>
  </numFmts>
  <fonts count="21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David"/>
      <family val="2"/>
    </font>
    <font>
      <b/>
      <sz val="22"/>
      <color rgb="FFFF0000"/>
      <name val="David"/>
      <family val="2"/>
    </font>
    <font>
      <b/>
      <sz val="11"/>
      <color theme="1"/>
      <name val="David"/>
      <family val="2"/>
    </font>
    <font>
      <sz val="12"/>
      <color theme="4" tint="-0.499984740745262"/>
      <name val="Guttman Yad-Brush"/>
      <charset val="177"/>
    </font>
    <font>
      <sz val="12"/>
      <color theme="1"/>
      <name val="David"/>
      <family val="2"/>
      <charset val="177"/>
    </font>
    <font>
      <sz val="12"/>
      <color theme="1"/>
      <name val="Wingdings"/>
      <charset val="2"/>
    </font>
    <font>
      <b/>
      <sz val="12"/>
      <color rgb="FF212121"/>
      <name val="David"/>
      <family val="2"/>
      <charset val="177"/>
    </font>
    <font>
      <sz val="12"/>
      <name val="David"/>
      <family val="2"/>
      <charset val="177"/>
    </font>
    <font>
      <sz val="12"/>
      <color rgb="FFFF0000"/>
      <name val="David"/>
      <family val="2"/>
      <charset val="177"/>
    </font>
    <font>
      <b/>
      <sz val="12"/>
      <color theme="1"/>
      <name val="David"/>
      <family val="2"/>
      <charset val="177"/>
    </font>
    <font>
      <b/>
      <sz val="16"/>
      <color theme="0" tint="-4.9989318521683403E-2"/>
      <name val="David"/>
      <family val="2"/>
      <charset val="177"/>
    </font>
    <font>
      <sz val="12"/>
      <color theme="7" tint="-0.499984740745262"/>
      <name val="David"/>
      <family val="2"/>
    </font>
    <font>
      <b/>
      <sz val="14"/>
      <color theme="7" tint="-0.499984740745262"/>
      <name val="David"/>
      <family val="2"/>
    </font>
    <font>
      <b/>
      <sz val="12"/>
      <color theme="0" tint="-4.9989318521683403E-2"/>
      <name val="David"/>
      <family val="2"/>
      <charset val="177"/>
    </font>
    <font>
      <b/>
      <sz val="12"/>
      <color theme="7" tint="-0.499984740745262"/>
      <name val="David"/>
      <family val="2"/>
    </font>
    <font>
      <b/>
      <sz val="12"/>
      <color theme="7" tint="-0.499984740745262"/>
      <name val="David"/>
      <family val="2"/>
      <charset val="177"/>
    </font>
    <font>
      <sz val="11.5"/>
      <color theme="4" tint="-0.499984740745262"/>
      <name val="Guttman Yad-Brush"/>
      <charset val="177"/>
    </font>
    <font>
      <b/>
      <sz val="16"/>
      <color rgb="FFFF0000"/>
      <name val="David"/>
      <family val="2"/>
    </font>
    <font>
      <u/>
      <sz val="12"/>
      <color theme="1"/>
      <name val="David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rgb="FFCFD9E2"/>
      </bottom>
      <diagonal/>
    </border>
    <border>
      <left style="medium">
        <color theme="7" tint="-0.499984740745262"/>
      </left>
      <right style="medium">
        <color theme="7" tint="-0.499984740745262"/>
      </right>
      <top style="medium">
        <color theme="7" tint="-0.499984740745262"/>
      </top>
      <bottom style="medium">
        <color theme="7" tint="-0.499984740745262"/>
      </bottom>
      <diagonal/>
    </border>
    <border>
      <left style="medium">
        <color theme="7" tint="-0.499984740745262"/>
      </left>
      <right/>
      <top style="medium">
        <color theme="7" tint="-0.499984740745262"/>
      </top>
      <bottom style="thin">
        <color theme="7" tint="-0.499984740745262"/>
      </bottom>
      <diagonal/>
    </border>
    <border>
      <left style="medium">
        <color theme="7" tint="-0.499984740745262"/>
      </left>
      <right/>
      <top style="thin">
        <color theme="7" tint="-0.499984740745262"/>
      </top>
      <bottom style="thin">
        <color theme="7" tint="-0.499984740745262"/>
      </bottom>
      <diagonal/>
    </border>
    <border>
      <left style="medium">
        <color theme="7" tint="-0.499984740745262"/>
      </left>
      <right/>
      <top style="thin">
        <color theme="7" tint="-0.499984740745262"/>
      </top>
      <bottom style="medium">
        <color theme="7" tint="-0.499984740745262"/>
      </bottom>
      <diagonal/>
    </border>
    <border>
      <left/>
      <right style="medium">
        <color theme="7" tint="-0.499984740745262"/>
      </right>
      <top style="medium">
        <color theme="7" tint="-0.499984740745262"/>
      </top>
      <bottom style="thin">
        <color theme="7" tint="-0.499984740745262"/>
      </bottom>
      <diagonal/>
    </border>
    <border>
      <left style="medium">
        <color theme="7" tint="-0.499984740745262"/>
      </left>
      <right style="medium">
        <color theme="7" tint="-0.499984740745262"/>
      </right>
      <top style="medium">
        <color theme="7" tint="-0.499984740745262"/>
      </top>
      <bottom style="thin">
        <color theme="7" tint="-0.499984740745262"/>
      </bottom>
      <diagonal/>
    </border>
    <border>
      <left style="medium">
        <color theme="7" tint="-0.499984740745262"/>
      </left>
      <right/>
      <top style="medium">
        <color theme="7" tint="-0.499984740745262"/>
      </top>
      <bottom style="medium">
        <color theme="7" tint="-0.499984740745262"/>
      </bottom>
      <diagonal/>
    </border>
    <border>
      <left/>
      <right style="medium">
        <color theme="7" tint="-0.499984740745262"/>
      </right>
      <top style="medium">
        <color theme="7" tint="-0.499984740745262"/>
      </top>
      <bottom style="medium">
        <color theme="7" tint="-0.499984740745262"/>
      </bottom>
      <diagonal/>
    </border>
    <border>
      <left/>
      <right style="medium">
        <color theme="7" tint="-0.499984740745262"/>
      </right>
      <top/>
      <bottom/>
      <diagonal/>
    </border>
    <border>
      <left style="medium">
        <color theme="7" tint="-0.499984740745262"/>
      </left>
      <right style="medium">
        <color theme="7" tint="-0.499984740745262"/>
      </right>
      <top/>
      <bottom style="thin">
        <color theme="7" tint="-0.499984740745262"/>
      </bottom>
      <diagonal/>
    </border>
    <border>
      <left/>
      <right/>
      <top/>
      <bottom style="medium">
        <color theme="7" tint="-0.499984740745262"/>
      </bottom>
      <diagonal/>
    </border>
    <border>
      <left/>
      <right style="medium">
        <color theme="7" tint="-0.499984740745262"/>
      </right>
      <top style="medium">
        <color theme="7" tint="-0.499984740745262"/>
      </top>
      <bottom/>
      <diagonal/>
    </border>
    <border>
      <left/>
      <right style="medium">
        <color theme="7" tint="-0.499984740745262"/>
      </right>
      <top/>
      <bottom style="medium">
        <color theme="7" tint="-0.499984740745262"/>
      </bottom>
      <diagonal/>
    </border>
    <border>
      <left style="medium">
        <color theme="7" tint="-0.499984740745262"/>
      </left>
      <right/>
      <top style="medium">
        <color theme="7" tint="-0.499984740745262"/>
      </top>
      <bottom/>
      <diagonal/>
    </border>
    <border>
      <left style="medium">
        <color theme="7" tint="-0.499984740745262"/>
      </left>
      <right/>
      <top/>
      <bottom style="medium">
        <color theme="7" tint="-0.499984740745262"/>
      </bottom>
      <diagonal/>
    </border>
    <border>
      <left style="medium">
        <color theme="7" tint="-0.499984740745262"/>
      </left>
      <right style="medium">
        <color theme="7" tint="-0.499984740745262"/>
      </right>
      <top/>
      <bottom style="medium">
        <color theme="7" tint="-0.499984740745262"/>
      </bottom>
      <diagonal/>
    </border>
    <border>
      <left/>
      <right/>
      <top style="medium">
        <color theme="7" tint="-0.499984740745262"/>
      </top>
      <bottom/>
      <diagonal/>
    </border>
    <border>
      <left/>
      <right/>
      <top style="medium">
        <color theme="7" tint="-0.499984740745262"/>
      </top>
      <bottom style="medium">
        <color theme="7" tint="-0.499984740745262"/>
      </bottom>
      <diagonal/>
    </border>
    <border>
      <left style="medium">
        <color theme="7" tint="-0.499984740745262"/>
      </left>
      <right style="medium">
        <color theme="7" tint="-0.499984740745262"/>
      </right>
      <top style="medium">
        <color theme="7" tint="-0.499984740745262"/>
      </top>
      <bottom/>
      <diagonal/>
    </border>
    <border>
      <left style="medium">
        <color theme="7" tint="-0.499984740745262"/>
      </left>
      <right style="medium">
        <color theme="7" tint="-0.499984740745262"/>
      </right>
      <top style="medium">
        <color theme="7" tint="-0.499984740745262"/>
      </top>
      <bottom style="medium">
        <color rgb="FFCFD9E2"/>
      </bottom>
      <diagonal/>
    </border>
    <border>
      <left style="medium">
        <color theme="7" tint="-0.499984740745262"/>
      </left>
      <right style="medium">
        <color theme="7" tint="-0.499984740745262"/>
      </right>
      <top/>
      <bottom style="medium">
        <color rgb="FFCFD9E2"/>
      </bottom>
      <diagonal/>
    </border>
    <border>
      <left/>
      <right style="medium">
        <color theme="7" tint="-0.499984740745262"/>
      </right>
      <top/>
      <bottom style="medium">
        <color rgb="FFCFD9E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165" fontId="2" fillId="0" borderId="0" xfId="0" applyNumberFormat="1" applyFont="1"/>
    <xf numFmtId="0" fontId="5" fillId="0" borderId="0" xfId="0" applyFont="1" applyAlignment="1">
      <alignment horizontal="right" readingOrder="2"/>
    </xf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right" readingOrder="2"/>
    </xf>
    <xf numFmtId="0" fontId="6" fillId="0" borderId="0" xfId="0" applyFont="1" applyBorder="1"/>
    <xf numFmtId="166" fontId="6" fillId="0" borderId="0" xfId="0" applyNumberFormat="1" applyFont="1"/>
    <xf numFmtId="0" fontId="13" fillId="3" borderId="8" xfId="0" applyFont="1" applyFill="1" applyBorder="1" applyAlignment="1">
      <alignment horizontal="center" vertical="center"/>
    </xf>
    <xf numFmtId="0" fontId="14" fillId="3" borderId="9" xfId="0" applyFont="1" applyFill="1" applyBorder="1" applyProtection="1">
      <protection hidden="1"/>
    </xf>
    <xf numFmtId="0" fontId="7" fillId="0" borderId="0" xfId="0" applyFont="1" applyAlignment="1">
      <alignment vertical="top"/>
    </xf>
    <xf numFmtId="164" fontId="6" fillId="0" borderId="0" xfId="0" applyNumberFormat="1" applyFont="1"/>
    <xf numFmtId="167" fontId="9" fillId="0" borderId="1" xfId="1" applyNumberFormat="1" applyFont="1" applyFill="1" applyBorder="1" applyAlignment="1">
      <alignment horizontal="right" vertical="center" readingOrder="1"/>
    </xf>
    <xf numFmtId="0" fontId="2" fillId="0" borderId="0" xfId="0" applyFont="1" applyAlignment="1">
      <alignment wrapText="1"/>
    </xf>
    <xf numFmtId="0" fontId="17" fillId="5" borderId="7" xfId="0" applyFont="1" applyFill="1" applyBorder="1" applyAlignment="1">
      <alignment horizontal="center" wrapText="1"/>
    </xf>
    <xf numFmtId="0" fontId="17" fillId="5" borderId="11" xfId="0" applyFont="1" applyFill="1" applyBorder="1" applyAlignment="1">
      <alignment horizontal="center" wrapText="1"/>
    </xf>
    <xf numFmtId="0" fontId="17" fillId="5" borderId="17" xfId="0" applyFont="1" applyFill="1" applyBorder="1" applyAlignment="1">
      <alignment horizontal="center" wrapText="1"/>
    </xf>
    <xf numFmtId="167" fontId="10" fillId="0" borderId="6" xfId="1" applyNumberFormat="1" applyFont="1" applyFill="1" applyBorder="1" applyProtection="1">
      <protection locked="0"/>
    </xf>
    <xf numFmtId="0" fontId="18" fillId="0" borderId="0" xfId="0" applyFont="1" applyAlignment="1">
      <alignment horizontal="right" readingOrder="2"/>
    </xf>
    <xf numFmtId="0" fontId="16" fillId="3" borderId="10" xfId="0" applyFont="1" applyFill="1" applyBorder="1" applyAlignment="1">
      <alignment wrapText="1"/>
    </xf>
    <xf numFmtId="0" fontId="15" fillId="4" borderId="2" xfId="0" applyFont="1" applyFill="1" applyBorder="1" applyAlignment="1">
      <alignment horizontal="center" vertical="center"/>
    </xf>
    <xf numFmtId="167" fontId="10" fillId="0" borderId="7" xfId="1" applyNumberFormat="1" applyFont="1" applyFill="1" applyBorder="1" applyProtection="1">
      <protection locked="0"/>
    </xf>
    <xf numFmtId="0" fontId="8" fillId="4" borderId="2" xfId="0" applyFont="1" applyFill="1" applyBorder="1" applyAlignment="1">
      <alignment horizontal="right" vertical="center" wrapText="1" readingOrder="1"/>
    </xf>
    <xf numFmtId="0" fontId="8" fillId="3" borderId="2" xfId="0" applyFont="1" applyFill="1" applyBorder="1" applyAlignment="1">
      <alignment horizontal="right" vertical="center" wrapText="1" readingOrder="1"/>
    </xf>
    <xf numFmtId="167" fontId="9" fillId="0" borderId="12" xfId="1" applyNumberFormat="1" applyFont="1" applyFill="1" applyBorder="1" applyAlignment="1">
      <alignment horizontal="right" vertical="center" readingOrder="1"/>
    </xf>
    <xf numFmtId="167" fontId="9" fillId="0" borderId="21" xfId="1" applyNumberFormat="1" applyFont="1" applyFill="1" applyBorder="1" applyAlignment="1">
      <alignment horizontal="right" vertical="center" readingOrder="1"/>
    </xf>
    <xf numFmtId="167" fontId="9" fillId="0" borderId="22" xfId="1" applyNumberFormat="1" applyFont="1" applyFill="1" applyBorder="1" applyAlignment="1">
      <alignment horizontal="right" vertical="center" readingOrder="1"/>
    </xf>
    <xf numFmtId="167" fontId="9" fillId="0" borderId="17" xfId="1" applyNumberFormat="1" applyFont="1" applyFill="1" applyBorder="1" applyAlignment="1">
      <alignment horizontal="right" vertical="center" readingOrder="1"/>
    </xf>
    <xf numFmtId="0" fontId="8" fillId="3" borderId="9" xfId="0" applyFont="1" applyFill="1" applyBorder="1" applyAlignment="1">
      <alignment horizontal="right" vertical="center" wrapText="1" readingOrder="1"/>
    </xf>
    <xf numFmtId="9" fontId="9" fillId="0" borderId="23" xfId="0" applyNumberFormat="1" applyFont="1" applyFill="1" applyBorder="1" applyAlignment="1">
      <alignment horizontal="right" vertical="center" readingOrder="1"/>
    </xf>
    <xf numFmtId="9" fontId="9" fillId="0" borderId="14" xfId="0" applyNumberFormat="1" applyFont="1" applyFill="1" applyBorder="1" applyAlignment="1">
      <alignment horizontal="right" vertical="center" readingOrder="1"/>
    </xf>
    <xf numFmtId="9" fontId="9" fillId="0" borderId="22" xfId="0" applyNumberFormat="1" applyFont="1" applyFill="1" applyBorder="1" applyAlignment="1">
      <alignment horizontal="right" vertical="center" readingOrder="1"/>
    </xf>
    <xf numFmtId="9" fontId="9" fillId="0" borderId="17" xfId="0" applyNumberFormat="1" applyFont="1" applyFill="1" applyBorder="1" applyAlignment="1">
      <alignment horizontal="right" vertical="center" readingOrder="1"/>
    </xf>
    <xf numFmtId="0" fontId="8" fillId="4" borderId="9" xfId="0" applyFont="1" applyFill="1" applyBorder="1" applyAlignment="1">
      <alignment horizontal="right" vertical="center" wrapText="1" readingOrder="1"/>
    </xf>
    <xf numFmtId="164" fontId="9" fillId="0" borderId="23" xfId="0" applyNumberFormat="1" applyFont="1" applyFill="1" applyBorder="1" applyAlignment="1">
      <alignment horizontal="right" vertical="center" readingOrder="1"/>
    </xf>
    <xf numFmtId="164" fontId="9" fillId="0" borderId="14" xfId="0" applyNumberFormat="1" applyFont="1" applyFill="1" applyBorder="1" applyAlignment="1">
      <alignment horizontal="right" vertical="center" readingOrder="1"/>
    </xf>
    <xf numFmtId="164" fontId="9" fillId="0" borderId="22" xfId="0" applyNumberFormat="1" applyFont="1" applyFill="1" applyBorder="1" applyAlignment="1">
      <alignment horizontal="right" vertical="center" readingOrder="1"/>
    </xf>
    <xf numFmtId="164" fontId="9" fillId="0" borderId="17" xfId="0" applyNumberFormat="1" applyFont="1" applyFill="1" applyBorder="1" applyAlignment="1">
      <alignment horizontal="right" vertical="center" readingOrder="1"/>
    </xf>
    <xf numFmtId="0" fontId="6" fillId="0" borderId="0" xfId="0" applyFont="1" applyAlignment="1">
      <alignment horizontal="right" readingOrder="2"/>
    </xf>
    <xf numFmtId="0" fontId="14" fillId="3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6" fillId="0" borderId="0" xfId="0" applyFont="1" applyAlignment="1">
      <alignment horizontal="right" wrapText="1" readingOrder="2"/>
    </xf>
    <xf numFmtId="0" fontId="6" fillId="0" borderId="0" xfId="0" applyFont="1" applyAlignment="1">
      <alignment horizontal="right" wrapText="1"/>
    </xf>
    <xf numFmtId="0" fontId="12" fillId="4" borderId="15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 readingOrder="2"/>
    </xf>
    <xf numFmtId="0" fontId="8" fillId="2" borderId="17" xfId="0" applyFont="1" applyFill="1" applyBorder="1" applyAlignment="1">
      <alignment horizontal="center" vertical="center" wrapText="1" readingOrder="2"/>
    </xf>
    <xf numFmtId="0" fontId="8" fillId="3" borderId="8" xfId="0" applyFont="1" applyFill="1" applyBorder="1" applyAlignment="1">
      <alignment horizontal="center" vertical="center" wrapText="1" readingOrder="1"/>
    </xf>
    <xf numFmtId="0" fontId="8" fillId="3" borderId="9" xfId="0" applyFont="1" applyFill="1" applyBorder="1" applyAlignment="1">
      <alignment horizontal="center" vertical="center" wrapText="1" readingOrder="1"/>
    </xf>
    <xf numFmtId="0" fontId="8" fillId="4" borderId="8" xfId="0" applyFont="1" applyFill="1" applyBorder="1" applyAlignment="1">
      <alignment horizontal="center" vertical="center" wrapText="1" readingOrder="1"/>
    </xf>
    <xf numFmtId="0" fontId="8" fillId="4" borderId="9" xfId="0" applyFont="1" applyFill="1" applyBorder="1" applyAlignment="1">
      <alignment horizontal="center" vertical="center" wrapText="1" readingOrder="1"/>
    </xf>
    <xf numFmtId="0" fontId="14" fillId="3" borderId="8" xfId="0" applyFont="1" applyFill="1" applyBorder="1" applyAlignment="1">
      <alignment horizontal="center" vertical="center"/>
    </xf>
    <xf numFmtId="0" fontId="14" fillId="3" borderId="19" xfId="0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horizontal="center"/>
    </xf>
    <xf numFmtId="0" fontId="19" fillId="3" borderId="0" xfId="0" applyFont="1" applyFill="1" applyAlignment="1">
      <alignment horizontal="center"/>
    </xf>
    <xf numFmtId="0" fontId="15" fillId="4" borderId="8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right"/>
    </xf>
    <xf numFmtId="0" fontId="11" fillId="5" borderId="9" xfId="0" applyFont="1" applyFill="1" applyBorder="1" applyAlignment="1">
      <alignment horizontal="right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right"/>
    </xf>
    <xf numFmtId="0" fontId="11" fillId="5" borderId="14" xfId="0" applyFont="1" applyFill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colors>
    <mruColors>
      <color rgb="FF2121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49695</xdr:colOff>
      <xdr:row>5</xdr:row>
      <xdr:rowOff>302558</xdr:rowOff>
    </xdr:to>
    <xdr:pic>
      <xdr:nvPicPr>
        <xdr:cNvPr id="4" name="תמונה 3">
          <a:extLst>
            <a:ext uri="{FF2B5EF4-FFF2-40B4-BE49-F238E27FC236}">
              <a16:creationId xmlns:a16="http://schemas.microsoft.com/office/drawing/2014/main" id="{7A46CFA7-05D2-4B91-9DA5-E50C00B8933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201"/>
        <a:stretch/>
      </xdr:blipFill>
      <xdr:spPr bwMode="auto">
        <a:xfrm>
          <a:off x="11258939283" y="0"/>
          <a:ext cx="5897217" cy="1255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546653</xdr:colOff>
      <xdr:row>40</xdr:row>
      <xdr:rowOff>157369</xdr:rowOff>
    </xdr:from>
    <xdr:to>
      <xdr:col>6</xdr:col>
      <xdr:colOff>819979</xdr:colOff>
      <xdr:row>44</xdr:row>
      <xdr:rowOff>82825</xdr:rowOff>
    </xdr:to>
    <xdr:sp macro="" textlink="">
      <xdr:nvSpPr>
        <xdr:cNvPr id="7" name="בועת דיבור: אליפסה 6">
          <a:extLst>
            <a:ext uri="{FF2B5EF4-FFF2-40B4-BE49-F238E27FC236}">
              <a16:creationId xmlns:a16="http://schemas.microsoft.com/office/drawing/2014/main" id="{1FE21E26-414E-4D1A-9817-EA7276B7295D}"/>
            </a:ext>
          </a:extLst>
        </xdr:cNvPr>
        <xdr:cNvSpPr/>
      </xdr:nvSpPr>
      <xdr:spPr>
        <a:xfrm>
          <a:off x="11258897869" y="9806608"/>
          <a:ext cx="1184413" cy="720587"/>
        </a:xfrm>
        <a:prstGeom prst="wedgeEllipseCallout">
          <a:avLst>
            <a:gd name="adj1" fmla="val 74442"/>
            <a:gd name="adj2" fmla="val 291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endParaRPr lang="he-IL" sz="1100"/>
        </a:p>
      </xdr:txBody>
    </xdr:sp>
    <xdr:clientData/>
  </xdr:twoCellAnchor>
  <xdr:twoCellAnchor>
    <xdr:from>
      <xdr:col>5</xdr:col>
      <xdr:colOff>662609</xdr:colOff>
      <xdr:row>41</xdr:row>
      <xdr:rowOff>41412</xdr:rowOff>
    </xdr:from>
    <xdr:to>
      <xdr:col>6</xdr:col>
      <xdr:colOff>803413</xdr:colOff>
      <xdr:row>44</xdr:row>
      <xdr:rowOff>24846</xdr:rowOff>
    </xdr:to>
    <xdr:sp macro="" textlink="">
      <xdr:nvSpPr>
        <xdr:cNvPr id="8" name="תיבת טקסט 7">
          <a:extLst>
            <a:ext uri="{FF2B5EF4-FFF2-40B4-BE49-F238E27FC236}">
              <a16:creationId xmlns:a16="http://schemas.microsoft.com/office/drawing/2014/main" id="{AF10CCDF-CB00-4E7A-8339-F03473C56241}"/>
            </a:ext>
          </a:extLst>
        </xdr:cNvPr>
        <xdr:cNvSpPr txBox="1"/>
      </xdr:nvSpPr>
      <xdr:spPr>
        <a:xfrm>
          <a:off x="11258914435" y="9881151"/>
          <a:ext cx="1051891" cy="5880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050" b="1"/>
            <a:t>יש</a:t>
          </a:r>
          <a:r>
            <a:rPr lang="he-IL" sz="1050" b="1" baseline="0"/>
            <a:t> למלא את נתוני העובד בתאים הריקים</a:t>
          </a:r>
        </a:p>
        <a:p>
          <a:pPr algn="r" rtl="1"/>
          <a:endParaRPr lang="he-IL" sz="1100"/>
        </a:p>
      </xdr:txBody>
    </xdr:sp>
    <xdr:clientData/>
  </xdr:twoCellAnchor>
  <xdr:twoCellAnchor>
    <xdr:from>
      <xdr:col>5</xdr:col>
      <xdr:colOff>604632</xdr:colOff>
      <xdr:row>51</xdr:row>
      <xdr:rowOff>149089</xdr:rowOff>
    </xdr:from>
    <xdr:to>
      <xdr:col>6</xdr:col>
      <xdr:colOff>814180</xdr:colOff>
      <xdr:row>54</xdr:row>
      <xdr:rowOff>8285</xdr:rowOff>
    </xdr:to>
    <xdr:sp macro="" textlink="">
      <xdr:nvSpPr>
        <xdr:cNvPr id="9" name="בועת דיבור: אליפסה 8">
          <a:extLst>
            <a:ext uri="{FF2B5EF4-FFF2-40B4-BE49-F238E27FC236}">
              <a16:creationId xmlns:a16="http://schemas.microsoft.com/office/drawing/2014/main" id="{71B46337-7654-48B0-B1D3-9A0D0F277247}"/>
            </a:ext>
          </a:extLst>
        </xdr:cNvPr>
        <xdr:cNvSpPr/>
      </xdr:nvSpPr>
      <xdr:spPr>
        <a:xfrm>
          <a:off x="11258969929" y="10668002"/>
          <a:ext cx="1120635" cy="770283"/>
        </a:xfrm>
        <a:prstGeom prst="wedgeEllipseCallout">
          <a:avLst>
            <a:gd name="adj1" fmla="val 74442"/>
            <a:gd name="adj2" fmla="val 291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endParaRPr lang="he-IL" sz="1100"/>
        </a:p>
      </xdr:txBody>
    </xdr:sp>
    <xdr:clientData/>
  </xdr:twoCellAnchor>
  <xdr:twoCellAnchor>
    <xdr:from>
      <xdr:col>5</xdr:col>
      <xdr:colOff>612914</xdr:colOff>
      <xdr:row>52</xdr:row>
      <xdr:rowOff>8280</xdr:rowOff>
    </xdr:from>
    <xdr:to>
      <xdr:col>6</xdr:col>
      <xdr:colOff>1060174</xdr:colOff>
      <xdr:row>53</xdr:row>
      <xdr:rowOff>198780</xdr:rowOff>
    </xdr:to>
    <xdr:sp macro="" textlink="">
      <xdr:nvSpPr>
        <xdr:cNvPr id="10" name="תיבת טקסט 9">
          <a:extLst>
            <a:ext uri="{FF2B5EF4-FFF2-40B4-BE49-F238E27FC236}">
              <a16:creationId xmlns:a16="http://schemas.microsoft.com/office/drawing/2014/main" id="{1DC73657-F6BE-4F27-B592-3CDD38729791}"/>
            </a:ext>
          </a:extLst>
        </xdr:cNvPr>
        <xdr:cNvSpPr txBox="1"/>
      </xdr:nvSpPr>
      <xdr:spPr>
        <a:xfrm>
          <a:off x="11258988978" y="12432193"/>
          <a:ext cx="1358347" cy="5880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050" b="1"/>
            <a:t>יש</a:t>
          </a:r>
          <a:r>
            <a:rPr lang="he-IL" sz="1050" b="1" baseline="0"/>
            <a:t> למלא את נתוני העובד בתאים הריקים</a:t>
          </a:r>
        </a:p>
        <a:p>
          <a:pPr algn="r" rtl="1"/>
          <a:endParaRPr lang="he-IL" sz="1100"/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L63"/>
  <sheetViews>
    <sheetView rightToLeft="1" tabSelected="1" view="pageBreakPreview" topLeftCell="A49" zoomScale="115" zoomScaleNormal="85" zoomScaleSheetLayoutView="115" workbookViewId="0">
      <selection activeCell="E59" sqref="E59"/>
    </sheetView>
  </sheetViews>
  <sheetFormatPr defaultRowHeight="15" x14ac:dyDescent="0.25"/>
  <cols>
    <col min="1" max="1" width="5.125" style="1" customWidth="1"/>
    <col min="2" max="2" width="14.75" style="1" customWidth="1"/>
    <col min="3" max="3" width="13.875" style="1" customWidth="1"/>
    <col min="4" max="4" width="9" style="1" customWidth="1"/>
    <col min="5" max="5" width="10.625" style="1" bestFit="1" customWidth="1"/>
    <col min="6" max="6" width="12" style="1" customWidth="1"/>
    <col min="7" max="7" width="11.25" style="1" customWidth="1"/>
    <col min="8" max="10" width="11" style="1" bestFit="1" customWidth="1"/>
    <col min="11" max="16384" width="9" style="1"/>
  </cols>
  <sheetData>
    <row r="6" spans="1:12" ht="24" customHeight="1" x14ac:dyDescent="0.25"/>
    <row r="7" spans="1:12" ht="15" customHeight="1" x14ac:dyDescent="0.25">
      <c r="A7" s="41" t="s">
        <v>15</v>
      </c>
      <c r="B7" s="41"/>
      <c r="C7" s="41"/>
      <c r="D7" s="41"/>
      <c r="E7" s="41"/>
      <c r="F7" s="41"/>
      <c r="G7" s="41"/>
    </row>
    <row r="8" spans="1:12" ht="15" customHeight="1" x14ac:dyDescent="0.25">
      <c r="A8" s="41"/>
      <c r="B8" s="41"/>
      <c r="C8" s="41"/>
      <c r="D8" s="41"/>
      <c r="E8" s="41"/>
      <c r="F8" s="41"/>
      <c r="G8" s="41"/>
    </row>
    <row r="9" spans="1:12" ht="15.75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17.25" x14ac:dyDescent="0.35">
      <c r="A10" s="3" t="s">
        <v>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ht="15.75" x14ac:dyDescent="0.25">
      <c r="A11" s="11" t="s">
        <v>16</v>
      </c>
      <c r="B11" s="4" t="s">
        <v>30</v>
      </c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ht="15.75" customHeight="1" x14ac:dyDescent="0.25">
      <c r="A12" s="11" t="s">
        <v>16</v>
      </c>
      <c r="B12" s="4" t="s">
        <v>28</v>
      </c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ht="15.75" x14ac:dyDescent="0.25">
      <c r="A13" s="11" t="s">
        <v>16</v>
      </c>
      <c r="B13" s="4" t="s">
        <v>29</v>
      </c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ht="15.75" x14ac:dyDescent="0.25">
      <c r="A14" s="11" t="s">
        <v>16</v>
      </c>
      <c r="B14" s="4" t="s">
        <v>8</v>
      </c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ht="15.75" x14ac:dyDescent="0.25">
      <c r="A15" s="11" t="s">
        <v>16</v>
      </c>
      <c r="B15" s="4" t="s">
        <v>31</v>
      </c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ht="15.75" x14ac:dyDescent="0.25">
      <c r="A16" s="5"/>
      <c r="B16" s="6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17.25" x14ac:dyDescent="0.35">
      <c r="A17" s="19" t="s">
        <v>32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15.75" x14ac:dyDescent="0.25">
      <c r="A18" s="4"/>
      <c r="B18" s="6" t="s">
        <v>9</v>
      </c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15.75" x14ac:dyDescent="0.25">
      <c r="A19" s="4"/>
      <c r="B19" s="6" t="s">
        <v>33</v>
      </c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15.75" x14ac:dyDescent="0.25">
      <c r="A20" s="4"/>
      <c r="B20" s="6" t="s">
        <v>10</v>
      </c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30.75" customHeight="1" x14ac:dyDescent="0.25">
      <c r="A21" s="4"/>
      <c r="B21" s="42" t="s">
        <v>22</v>
      </c>
      <c r="C21" s="42"/>
      <c r="D21" s="42"/>
      <c r="E21" s="42"/>
      <c r="F21" s="42"/>
      <c r="G21" s="42"/>
      <c r="H21" s="4"/>
      <c r="I21" s="4"/>
      <c r="J21" s="4"/>
      <c r="K21" s="4"/>
      <c r="L21" s="4"/>
    </row>
    <row r="22" spans="1:12" ht="15.75" x14ac:dyDescent="0.25">
      <c r="A22" s="4"/>
      <c r="B22" s="6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ht="17.25" x14ac:dyDescent="0.35">
      <c r="A23" s="3" t="s">
        <v>18</v>
      </c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ht="15.75" customHeight="1" x14ac:dyDescent="0.25">
      <c r="A24" s="4"/>
      <c r="B24" s="43" t="s">
        <v>34</v>
      </c>
      <c r="C24" s="43"/>
      <c r="D24" s="43"/>
      <c r="E24" s="43"/>
      <c r="F24" s="43"/>
      <c r="G24" s="43"/>
      <c r="H24" s="4"/>
      <c r="I24" s="4"/>
      <c r="J24" s="4"/>
      <c r="K24" s="4"/>
      <c r="L24" s="4"/>
    </row>
    <row r="25" spans="1:12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ht="17.25" x14ac:dyDescent="0.35">
      <c r="A26" s="3" t="s">
        <v>17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15.75" x14ac:dyDescent="0.25">
      <c r="A27" s="5"/>
      <c r="B27" s="6" t="s">
        <v>11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ht="15.75" x14ac:dyDescent="0.25">
      <c r="A28" s="5"/>
      <c r="B28" s="39" t="s">
        <v>35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ht="16.5" thickBot="1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ht="16.5" customHeight="1" thickBot="1" x14ac:dyDescent="0.3">
      <c r="A30" s="4"/>
      <c r="B30" s="50" t="s">
        <v>1</v>
      </c>
      <c r="C30" s="50" t="s">
        <v>2</v>
      </c>
      <c r="D30" s="52" t="s">
        <v>0</v>
      </c>
      <c r="E30" s="53"/>
      <c r="F30" s="54" t="s">
        <v>5</v>
      </c>
      <c r="G30" s="55"/>
      <c r="H30" s="4"/>
      <c r="I30" s="4"/>
      <c r="J30" s="4"/>
      <c r="K30" s="4"/>
      <c r="L30" s="4"/>
    </row>
    <row r="31" spans="1:12" ht="16.5" thickBot="1" x14ac:dyDescent="0.3">
      <c r="A31" s="4"/>
      <c r="B31" s="51"/>
      <c r="C31" s="51"/>
      <c r="D31" s="24" t="s">
        <v>3</v>
      </c>
      <c r="E31" s="29" t="s">
        <v>4</v>
      </c>
      <c r="F31" s="23" t="s">
        <v>3</v>
      </c>
      <c r="G31" s="34" t="s">
        <v>4</v>
      </c>
      <c r="H31" s="4"/>
      <c r="I31" s="4"/>
      <c r="J31" s="4"/>
      <c r="K31" s="4"/>
      <c r="L31" s="4"/>
    </row>
    <row r="32" spans="1:12" ht="16.5" thickBot="1" x14ac:dyDescent="0.3">
      <c r="A32" s="4"/>
      <c r="B32" s="26">
        <v>176</v>
      </c>
      <c r="C32" s="13">
        <v>4400</v>
      </c>
      <c r="D32" s="32">
        <v>0.8</v>
      </c>
      <c r="E32" s="30">
        <v>0.6</v>
      </c>
      <c r="F32" s="37">
        <f>C32*D32</f>
        <v>3520</v>
      </c>
      <c r="G32" s="35">
        <f>C32*E32</f>
        <v>2640</v>
      </c>
      <c r="H32" s="12"/>
      <c r="I32" s="12"/>
      <c r="J32" s="4"/>
      <c r="K32" s="4"/>
      <c r="L32" s="4"/>
    </row>
    <row r="33" spans="1:12" ht="16.5" thickBot="1" x14ac:dyDescent="0.3">
      <c r="A33" s="4"/>
      <c r="B33" s="27">
        <v>264</v>
      </c>
      <c r="C33" s="13">
        <v>6600</v>
      </c>
      <c r="D33" s="32">
        <v>0.5</v>
      </c>
      <c r="E33" s="30">
        <v>0.4</v>
      </c>
      <c r="F33" s="37">
        <f>(C33-C32)*D33+F32</f>
        <v>4620</v>
      </c>
      <c r="G33" s="35">
        <f>(C33-C32)*E33+G32</f>
        <v>3520</v>
      </c>
      <c r="H33" s="12"/>
      <c r="I33" s="12"/>
      <c r="J33" s="4"/>
      <c r="K33" s="4"/>
      <c r="L33" s="4"/>
    </row>
    <row r="34" spans="1:12" ht="16.5" thickBot="1" x14ac:dyDescent="0.3">
      <c r="A34" s="4"/>
      <c r="B34" s="27">
        <v>352</v>
      </c>
      <c r="C34" s="13">
        <v>8800</v>
      </c>
      <c r="D34" s="32">
        <v>0.45</v>
      </c>
      <c r="E34" s="30">
        <v>0.35</v>
      </c>
      <c r="F34" s="37">
        <f t="shared" ref="F34" si="0">(C34-C33)*D34+F33</f>
        <v>5610</v>
      </c>
      <c r="G34" s="35">
        <f t="shared" ref="G34" si="1">(C34-C33)*E34+G33</f>
        <v>4290</v>
      </c>
      <c r="H34" s="12"/>
      <c r="I34" s="12"/>
      <c r="J34" s="12"/>
      <c r="K34" s="4"/>
      <c r="L34" s="4"/>
    </row>
    <row r="35" spans="1:12" ht="16.5" thickBot="1" x14ac:dyDescent="0.3">
      <c r="A35" s="4"/>
      <c r="B35" s="28">
        <v>1760</v>
      </c>
      <c r="C35" s="25" t="s">
        <v>27</v>
      </c>
      <c r="D35" s="33">
        <v>0.3</v>
      </c>
      <c r="E35" s="31">
        <v>0.25</v>
      </c>
      <c r="F35" s="38">
        <v>10551</v>
      </c>
      <c r="G35" s="36">
        <v>10551</v>
      </c>
      <c r="H35" s="12"/>
      <c r="I35" s="12"/>
      <c r="J35" s="12"/>
      <c r="K35" s="4"/>
      <c r="L35" s="4"/>
    </row>
    <row r="36" spans="1:12" ht="9" customHeight="1" x14ac:dyDescent="0.25">
      <c r="A36" s="4"/>
      <c r="B36" s="4"/>
      <c r="D36" s="4"/>
      <c r="E36" s="4"/>
      <c r="F36" s="4"/>
      <c r="G36" s="4"/>
      <c r="H36" s="4"/>
      <c r="I36" s="12"/>
      <c r="J36" s="4"/>
      <c r="K36" s="4"/>
      <c r="L36" s="4"/>
    </row>
    <row r="37" spans="1:12" ht="27.75" customHeight="1" x14ac:dyDescent="0.25">
      <c r="A37" s="4"/>
      <c r="B37" s="42" t="s">
        <v>36</v>
      </c>
      <c r="C37" s="42"/>
      <c r="D37" s="42"/>
      <c r="E37" s="42"/>
      <c r="F37" s="42"/>
      <c r="G37" s="42"/>
      <c r="H37" s="4"/>
      <c r="I37" s="12"/>
      <c r="J37" s="4"/>
      <c r="K37" s="4"/>
      <c r="L37" s="4"/>
    </row>
    <row r="38" spans="1:12" ht="15.75" x14ac:dyDescent="0.25">
      <c r="A38" s="4"/>
      <c r="B38" s="4"/>
      <c r="D38" s="4"/>
      <c r="E38" s="4"/>
      <c r="F38" s="4"/>
      <c r="G38" s="4"/>
      <c r="H38" s="4"/>
      <c r="I38" s="12"/>
      <c r="J38" s="4"/>
      <c r="K38" s="4"/>
      <c r="L38" s="4"/>
    </row>
    <row r="39" spans="1:12" ht="20.25" x14ac:dyDescent="0.3">
      <c r="A39" s="59" t="s">
        <v>19</v>
      </c>
      <c r="B39" s="59"/>
      <c r="C39" s="59"/>
      <c r="D39" s="59"/>
      <c r="E39" s="59"/>
      <c r="F39" s="59"/>
      <c r="G39" s="59"/>
      <c r="H39" s="4"/>
      <c r="I39" s="4"/>
      <c r="J39" s="4"/>
      <c r="K39" s="4"/>
      <c r="L39" s="4"/>
    </row>
    <row r="40" spans="1:12" customFormat="1" ht="6" customHeight="1" thickBot="1" x14ac:dyDescent="0.25"/>
    <row r="41" spans="1:12" ht="15" customHeight="1" x14ac:dyDescent="0.25">
      <c r="A41" s="4"/>
      <c r="B41" s="44" t="s">
        <v>24</v>
      </c>
      <c r="C41" s="45"/>
      <c r="D41" s="45"/>
      <c r="E41" s="46"/>
      <c r="F41" s="4"/>
      <c r="G41" s="4"/>
      <c r="H41" s="4"/>
      <c r="I41" s="4"/>
      <c r="J41" s="4"/>
      <c r="K41" s="4"/>
      <c r="L41" s="4"/>
    </row>
    <row r="42" spans="1:12" ht="15" customHeight="1" thickBot="1" x14ac:dyDescent="0.3">
      <c r="A42" s="4"/>
      <c r="B42" s="47"/>
      <c r="C42" s="48"/>
      <c r="D42" s="48"/>
      <c r="E42" s="49"/>
      <c r="F42" s="4"/>
      <c r="G42" s="4"/>
      <c r="H42" s="4"/>
      <c r="I42" s="4"/>
      <c r="J42" s="4"/>
      <c r="K42" s="7"/>
      <c r="L42" s="4"/>
    </row>
    <row r="43" spans="1:12" ht="16.5" thickBot="1" x14ac:dyDescent="0.3">
      <c r="A43" s="4"/>
      <c r="B43" s="65" t="s">
        <v>13</v>
      </c>
      <c r="C43" s="63" t="s">
        <v>26</v>
      </c>
      <c r="D43" s="64"/>
      <c r="E43" s="18"/>
      <c r="F43" s="4"/>
      <c r="G43" s="4"/>
      <c r="H43" s="4"/>
      <c r="I43" s="4"/>
      <c r="J43" s="4"/>
      <c r="K43" s="4"/>
      <c r="L43" s="4"/>
    </row>
    <row r="44" spans="1:12" ht="16.5" thickBot="1" x14ac:dyDescent="0.3">
      <c r="A44" s="4"/>
      <c r="B44" s="66"/>
      <c r="C44" s="63" t="s">
        <v>6</v>
      </c>
      <c r="D44" s="64"/>
      <c r="E44" s="18"/>
      <c r="F44" s="4"/>
      <c r="G44" s="4"/>
      <c r="H44" s="4"/>
      <c r="I44" s="4"/>
      <c r="J44" s="4"/>
      <c r="K44" s="4"/>
      <c r="L44" s="4"/>
    </row>
    <row r="45" spans="1:12" ht="16.5" thickBot="1" x14ac:dyDescent="0.3">
      <c r="A45" s="4"/>
      <c r="B45" s="67"/>
      <c r="C45" s="68" t="s">
        <v>25</v>
      </c>
      <c r="D45" s="69"/>
      <c r="E45" s="18"/>
      <c r="F45" s="4"/>
      <c r="G45" s="8"/>
      <c r="H45" s="4"/>
      <c r="I45" s="4"/>
      <c r="J45" s="4"/>
      <c r="K45" s="4"/>
      <c r="L45" s="4"/>
    </row>
    <row r="46" spans="1:12" ht="19.5" thickBot="1" x14ac:dyDescent="0.3">
      <c r="A46" s="4"/>
      <c r="B46" s="9" t="s">
        <v>14</v>
      </c>
      <c r="C46" s="56" t="s">
        <v>12</v>
      </c>
      <c r="D46" s="57"/>
      <c r="E46" s="40">
        <f>IFERROR(IF(E45&gt;=12,IF(AND($E$44&lt;=28,$E$44&gt;0),IF($E$43&lt;C32,$E$43*E32,IF(E43&lt;C33,G32+(E43-C32)*E33,IF(E43&lt;C34,G33+(E43-C33)*E34,IF(E43&lt;33840,G34+(E43-C34)*E35,G35)))),IF($E$44&gt;28,IF($E$43&lt;C32,$E$43*D32,IF(E43&lt;C33,F32+(E43-C32)*D33,IF(E43&lt;C34,F33+(E43-C33)*D34,IF(E43&lt;25266.67,F34+(E43-C34)*D35,F35)))),0)),0),"")</f>
        <v>0</v>
      </c>
      <c r="F46" s="4"/>
      <c r="G46" s="4"/>
      <c r="H46" s="4"/>
      <c r="I46" s="4"/>
      <c r="J46" s="4"/>
      <c r="K46" s="4"/>
      <c r="L46" s="4"/>
    </row>
    <row r="47" spans="1:12" ht="15.75" x14ac:dyDescent="0.25">
      <c r="E47" s="2"/>
      <c r="G47" s="4"/>
      <c r="I47" s="4"/>
      <c r="J47" s="4"/>
    </row>
    <row r="48" spans="1:12" ht="20.25" x14ac:dyDescent="0.3">
      <c r="A48" s="58" t="s">
        <v>20</v>
      </c>
      <c r="B48" s="58"/>
      <c r="C48" s="58"/>
      <c r="D48" s="58"/>
      <c r="E48" s="58"/>
      <c r="F48" s="58"/>
      <c r="G48" s="58"/>
      <c r="I48" s="4"/>
      <c r="J48" s="4"/>
    </row>
    <row r="49" spans="2:10" customFormat="1" ht="7.5" customHeight="1" thickBot="1" x14ac:dyDescent="0.3">
      <c r="I49" s="4"/>
      <c r="J49" s="4"/>
    </row>
    <row r="50" spans="2:10" ht="15" customHeight="1" x14ac:dyDescent="0.25">
      <c r="B50" s="44" t="s">
        <v>24</v>
      </c>
      <c r="C50" s="45"/>
      <c r="D50" s="45"/>
      <c r="E50" s="45"/>
      <c r="F50" s="46"/>
      <c r="G50" s="4"/>
      <c r="I50" s="4"/>
      <c r="J50" s="4"/>
    </row>
    <row r="51" spans="2:10" ht="15.75" customHeight="1" thickBot="1" x14ac:dyDescent="0.3">
      <c r="B51" s="47"/>
      <c r="C51" s="48"/>
      <c r="D51" s="48"/>
      <c r="E51" s="48"/>
      <c r="F51" s="49"/>
      <c r="G51" s="4"/>
    </row>
    <row r="52" spans="2:10" ht="21" customHeight="1" thickBot="1" x14ac:dyDescent="0.3">
      <c r="B52" s="60" t="s">
        <v>13</v>
      </c>
      <c r="C52" s="61"/>
      <c r="D52" s="61"/>
      <c r="E52" s="62"/>
      <c r="F52" s="21" t="s">
        <v>14</v>
      </c>
    </row>
    <row r="53" spans="2:10" s="14" customFormat="1" ht="31.5" customHeight="1" thickBot="1" x14ac:dyDescent="0.3">
      <c r="B53" s="15" t="s">
        <v>21</v>
      </c>
      <c r="C53" s="16" t="s">
        <v>23</v>
      </c>
      <c r="D53" s="16" t="s">
        <v>6</v>
      </c>
      <c r="E53" s="17" t="s">
        <v>25</v>
      </c>
      <c r="F53" s="20" t="s">
        <v>12</v>
      </c>
    </row>
    <row r="54" spans="2:10" ht="19.5" thickBot="1" x14ac:dyDescent="0.35">
      <c r="B54" s="22"/>
      <c r="C54" s="18"/>
      <c r="D54" s="18"/>
      <c r="E54" s="18"/>
      <c r="F54" s="10">
        <f>IFERROR(IF($E54&gt;=12,IF(AND($D54&lt;=28,$D54&gt;0),IF($C54&lt;$C$32,$C54*$E$32,IF($C54&lt;$C$33,$G$32+($C54-$C$32)*$E$33,IF($C54&lt;$C$34,$G$33+($C54-$C$33)*$E$34,IF($C54&lt;33840,$G$34+($C54-$C$34)*$E$35,$G$35)))),IF($D54&gt;28,IF($C54&lt;$C$32,$C54*$D$32,IF($C54&lt;$C$33,$F$32+($C54-$C$32)*$D$33,IF($C54&lt;$C$34,$F$33+($C54-$C$33)*$D$34,IF($C54&lt;25266.67,$F$34+($C54-$C$34)*$D$35,$F$35)))),0)),0),"")</f>
        <v>0</v>
      </c>
    </row>
    <row r="55" spans="2:10" ht="19.5" thickBot="1" x14ac:dyDescent="0.35">
      <c r="B55" s="22"/>
      <c r="C55" s="18"/>
      <c r="D55" s="18"/>
      <c r="E55" s="18"/>
      <c r="F55" s="10">
        <f>IFERROR(IF($E55&gt;=12,IF($D55&lt;28,IF($C55&lt;$C$32,$C55*$E$32,IF($C55&lt;$C$33,$G$32+($C55-$C$32)*$E$33,IF($C55&lt;$C$34,$G$33+($C55-$C$33)*$E$34,IF($C55&lt;$C$35,$G$34+($C55-$C$34)*$E$35,$G$35+($C55-$C$35)*$E$35)))),IF($C55&lt;$C$32,$C55*$D$32,IF($C55&lt;$C$33,$F$32+($C55-$C$32)*$D$33,IF($C55&lt;$C$34,$F$33+($C55-$C$33)*$D$34,IF($C55&lt;$C$35,$F$34+($C55-$C$34)*$D$35,$F$35+($C55-$C$35)*$D$35))))),0),"")</f>
        <v>0</v>
      </c>
    </row>
    <row r="56" spans="2:10" ht="19.5" thickBot="1" x14ac:dyDescent="0.35">
      <c r="B56" s="22"/>
      <c r="C56" s="18"/>
      <c r="D56" s="18"/>
      <c r="E56" s="18"/>
      <c r="F56" s="10">
        <f t="shared" ref="F56:F62" si="2">IFERROR(IF($E56&gt;=12,IF($D56&lt;28,IF($C56&lt;$C$32,$C56*$E$32,IF($C56&lt;$C$33,$G$32+($C56-$C$32)*$E$33,IF($C56&lt;$C$34,$G$33+($C56-$C$33)*$E$34,IF($C56&lt;$C$35,$G$34+($C56-$C$34)*$E$35,$G$35+($C56-$C$35)*$E$35)))),IF($C56&lt;$C$32,$C56*$D$32,IF($C56&lt;$C$33,$F$32+($C56-$C$32)*$D$33,IF($C56&lt;$C$34,$F$33+($C56-$C$33)*$D$34,IF($C56&lt;$C$35,$F$34+($C56-$C$34)*$D$35,$F$35+($C56-$C$35)*$D$35))))),0),"")</f>
        <v>0</v>
      </c>
    </row>
    <row r="57" spans="2:10" ht="19.5" thickBot="1" x14ac:dyDescent="0.35">
      <c r="B57" s="22"/>
      <c r="C57" s="18"/>
      <c r="D57" s="18"/>
      <c r="E57" s="18"/>
      <c r="F57" s="10">
        <f t="shared" si="2"/>
        <v>0</v>
      </c>
    </row>
    <row r="58" spans="2:10" ht="19.5" thickBot="1" x14ac:dyDescent="0.35">
      <c r="B58" s="22"/>
      <c r="C58" s="18"/>
      <c r="D58" s="18"/>
      <c r="E58" s="18"/>
      <c r="F58" s="10">
        <f t="shared" si="2"/>
        <v>0</v>
      </c>
    </row>
    <row r="59" spans="2:10" ht="19.5" thickBot="1" x14ac:dyDescent="0.35">
      <c r="B59" s="22"/>
      <c r="C59" s="18"/>
      <c r="D59" s="18"/>
      <c r="E59" s="18"/>
      <c r="F59" s="10">
        <f t="shared" si="2"/>
        <v>0</v>
      </c>
    </row>
    <row r="60" spans="2:10" ht="19.5" thickBot="1" x14ac:dyDescent="0.35">
      <c r="B60" s="22"/>
      <c r="C60" s="18"/>
      <c r="D60" s="18"/>
      <c r="E60" s="18"/>
      <c r="F60" s="10">
        <f t="shared" si="2"/>
        <v>0</v>
      </c>
    </row>
    <row r="61" spans="2:10" ht="19.5" thickBot="1" x14ac:dyDescent="0.35">
      <c r="B61" s="22"/>
      <c r="C61" s="18"/>
      <c r="D61" s="18"/>
      <c r="E61" s="18"/>
      <c r="F61" s="10">
        <f t="shared" si="2"/>
        <v>0</v>
      </c>
    </row>
    <row r="62" spans="2:10" ht="19.5" thickBot="1" x14ac:dyDescent="0.35">
      <c r="B62" s="22"/>
      <c r="C62" s="18"/>
      <c r="D62" s="18"/>
      <c r="E62" s="18"/>
      <c r="F62" s="10">
        <f t="shared" si="2"/>
        <v>0</v>
      </c>
    </row>
    <row r="63" spans="2:10" ht="19.5" thickBot="1" x14ac:dyDescent="0.35">
      <c r="B63" s="22"/>
      <c r="C63" s="18"/>
      <c r="D63" s="18"/>
      <c r="E63" s="18"/>
      <c r="F63" s="10">
        <f>IFERROR(IF($E63&gt;=12,IF($D63&lt;28,IF($C63&lt;$C$32,$C63*$E$32,IF($C63&lt;$C$33,$G$32+($C63-$C$32)*$E$33,IF($C63&lt;$C$34,$G$33+($C63-$C$33)*$E$34,IF($C63&lt;$C$35,$G$34+($C63-$C$34)*$E$35,$G$35+($C63-$C$35)*$E$35)))),IF($C63&lt;$C$32,$C63*$D$32,IF($C63&lt;$C$33,$F$32+($C63-$C$32)*$D$33,IF($C63&lt;$C$34,$F$33+($C63-$C$33)*$D$34,IF($C63&lt;$C$35,$F$34+($C63-$C$34)*$D$35,$F$35+($C63-$C$35)*$D$35))))),0),"")</f>
        <v>0</v>
      </c>
    </row>
  </sheetData>
  <sheetProtection algorithmName="SHA-512" hashValue="2HXWePVrK49P3G7EqbSY7nVp5PzO1oUnBXHvo4rKrDXc3Jm7MsLJWF2jiaCOCVod2mYqKi6gWKclLN3pjbEiXw==" saltValue="BLIow6cbMj+kTRyzjW6KxA==" spinCount="100000" sheet="1" objects="1" scenarios="1"/>
  <mergeCells count="18">
    <mergeCell ref="C46:D46"/>
    <mergeCell ref="A48:G48"/>
    <mergeCell ref="A39:G39"/>
    <mergeCell ref="B52:E52"/>
    <mergeCell ref="B50:F51"/>
    <mergeCell ref="C43:D43"/>
    <mergeCell ref="C44:D44"/>
    <mergeCell ref="B43:B45"/>
    <mergeCell ref="C45:D45"/>
    <mergeCell ref="A7:G8"/>
    <mergeCell ref="B21:G21"/>
    <mergeCell ref="B24:G24"/>
    <mergeCell ref="B37:G37"/>
    <mergeCell ref="B41:E42"/>
    <mergeCell ref="B30:B31"/>
    <mergeCell ref="C30:C31"/>
    <mergeCell ref="D30:E30"/>
    <mergeCell ref="F30:G30"/>
  </mergeCells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גיליון1</vt:lpstr>
      <vt:lpstr>גיליון1!WPrint_Area_W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2020-03-16T13:09:01Z</dcterms:modified>
</cp:coreProperties>
</file>