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60" windowWidth="20100" windowHeight="7665"/>
  </bookViews>
  <sheets>
    <sheet name="גיליון1" sheetId="1" r:id="rId1"/>
    <sheet name="גיליון2" sheetId="2" r:id="rId2"/>
    <sheet name="גיליון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4" i="1"/>
  <c r="L4"/>
  <c r="J4"/>
  <c r="I104"/>
  <c r="H104" s="1"/>
  <c r="I56"/>
  <c r="I44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H429"/>
  <c r="H425"/>
  <c r="H421"/>
  <c r="H417"/>
  <c r="H413"/>
  <c r="H409"/>
  <c r="H405"/>
  <c r="H401"/>
  <c r="H397"/>
  <c r="H393"/>
  <c r="H389"/>
  <c r="H385"/>
  <c r="H381"/>
  <c r="H377"/>
  <c r="H373"/>
  <c r="H369"/>
  <c r="H365"/>
  <c r="H361"/>
  <c r="H357"/>
  <c r="H353"/>
  <c r="H349"/>
  <c r="H345"/>
  <c r="H341"/>
  <c r="H337"/>
  <c r="H333"/>
  <c r="H329"/>
  <c r="I329"/>
  <c r="I330"/>
  <c r="H330" s="1"/>
  <c r="I331"/>
  <c r="H331" s="1"/>
  <c r="I332"/>
  <c r="H332" s="1"/>
  <c r="I333"/>
  <c r="I334"/>
  <c r="H334" s="1"/>
  <c r="I335"/>
  <c r="H335" s="1"/>
  <c r="I336"/>
  <c r="H336" s="1"/>
  <c r="I337"/>
  <c r="I338"/>
  <c r="H338" s="1"/>
  <c r="I339"/>
  <c r="H339" s="1"/>
  <c r="I340"/>
  <c r="H340" s="1"/>
  <c r="I341"/>
  <c r="I342"/>
  <c r="H342" s="1"/>
  <c r="I343"/>
  <c r="H343" s="1"/>
  <c r="I344"/>
  <c r="H344" s="1"/>
  <c r="I345"/>
  <c r="I346"/>
  <c r="H346" s="1"/>
  <c r="I347"/>
  <c r="H347" s="1"/>
  <c r="I348"/>
  <c r="H348" s="1"/>
  <c r="I349"/>
  <c r="I350"/>
  <c r="H350" s="1"/>
  <c r="I351"/>
  <c r="H351" s="1"/>
  <c r="I352"/>
  <c r="H352" s="1"/>
  <c r="I353"/>
  <c r="I354"/>
  <c r="H354" s="1"/>
  <c r="I355"/>
  <c r="H355" s="1"/>
  <c r="I356"/>
  <c r="H356" s="1"/>
  <c r="I357"/>
  <c r="I358"/>
  <c r="H358" s="1"/>
  <c r="I359"/>
  <c r="H359" s="1"/>
  <c r="I360"/>
  <c r="H360" s="1"/>
  <c r="I361"/>
  <c r="I362"/>
  <c r="H362" s="1"/>
  <c r="I363"/>
  <c r="H363" s="1"/>
  <c r="I364"/>
  <c r="H364" s="1"/>
  <c r="I365"/>
  <c r="I366"/>
  <c r="H366" s="1"/>
  <c r="I367"/>
  <c r="H367" s="1"/>
  <c r="I368"/>
  <c r="H368" s="1"/>
  <c r="I369"/>
  <c r="I370"/>
  <c r="H370" s="1"/>
  <c r="I371"/>
  <c r="H371" s="1"/>
  <c r="I372"/>
  <c r="H372" s="1"/>
  <c r="I373"/>
  <c r="I374"/>
  <c r="H374" s="1"/>
  <c r="I375"/>
  <c r="H375" s="1"/>
  <c r="I376"/>
  <c r="H376" s="1"/>
  <c r="I377"/>
  <c r="I378"/>
  <c r="H378" s="1"/>
  <c r="I379"/>
  <c r="H379" s="1"/>
  <c r="I380"/>
  <c r="H380" s="1"/>
  <c r="I381"/>
  <c r="I382"/>
  <c r="H382" s="1"/>
  <c r="I383"/>
  <c r="H383" s="1"/>
  <c r="I384"/>
  <c r="H384" s="1"/>
  <c r="I385"/>
  <c r="I386"/>
  <c r="H386" s="1"/>
  <c r="I387"/>
  <c r="H387" s="1"/>
  <c r="I388"/>
  <c r="H388" s="1"/>
  <c r="I389"/>
  <c r="I390"/>
  <c r="H390" s="1"/>
  <c r="I391"/>
  <c r="H391" s="1"/>
  <c r="I392"/>
  <c r="H392" s="1"/>
  <c r="I393"/>
  <c r="I394"/>
  <c r="H394" s="1"/>
  <c r="I395"/>
  <c r="H395" s="1"/>
  <c r="I396"/>
  <c r="H396" s="1"/>
  <c r="I397"/>
  <c r="I398"/>
  <c r="H398" s="1"/>
  <c r="I399"/>
  <c r="H399" s="1"/>
  <c r="I400"/>
  <c r="H400" s="1"/>
  <c r="I401"/>
  <c r="I402"/>
  <c r="H402" s="1"/>
  <c r="I403"/>
  <c r="H403" s="1"/>
  <c r="I404"/>
  <c r="H404" s="1"/>
  <c r="I405"/>
  <c r="I406"/>
  <c r="H406" s="1"/>
  <c r="I407"/>
  <c r="H407" s="1"/>
  <c r="I408"/>
  <c r="H408" s="1"/>
  <c r="I409"/>
  <c r="I410"/>
  <c r="H410" s="1"/>
  <c r="I411"/>
  <c r="H411" s="1"/>
  <c r="I412"/>
  <c r="H412" s="1"/>
  <c r="I413"/>
  <c r="I414"/>
  <c r="H414" s="1"/>
  <c r="I415"/>
  <c r="H415" s="1"/>
  <c r="I416"/>
  <c r="H416" s="1"/>
  <c r="I417"/>
  <c r="I418"/>
  <c r="H418" s="1"/>
  <c r="I419"/>
  <c r="H419" s="1"/>
  <c r="I420"/>
  <c r="H420" s="1"/>
  <c r="I421"/>
  <c r="I422"/>
  <c r="H422" s="1"/>
  <c r="I423"/>
  <c r="H423" s="1"/>
  <c r="I424"/>
  <c r="H424" s="1"/>
  <c r="I425"/>
  <c r="I426"/>
  <c r="H426" s="1"/>
  <c r="I427"/>
  <c r="H427" s="1"/>
  <c r="I428"/>
  <c r="H428" s="1"/>
  <c r="I429"/>
  <c r="I430"/>
  <c r="H430" s="1"/>
  <c r="I431"/>
  <c r="H431" s="1"/>
  <c r="I35"/>
  <c r="I43"/>
  <c r="I47"/>
  <c r="I55"/>
  <c r="I58"/>
  <c r="I69"/>
  <c r="I75"/>
  <c r="I81"/>
  <c r="I92"/>
  <c r="I95"/>
  <c r="I103"/>
  <c r="H103" s="1"/>
  <c r="I106"/>
  <c r="I108"/>
  <c r="I117"/>
  <c r="H117" s="1"/>
  <c r="I118"/>
  <c r="H118" s="1"/>
  <c r="I122"/>
  <c r="H122" s="1"/>
  <c r="I123"/>
  <c r="I124"/>
  <c r="H124" s="1"/>
  <c r="I130"/>
  <c r="H130" s="1"/>
  <c r="I131"/>
  <c r="H131" s="1"/>
  <c r="I132"/>
  <c r="H132" s="1"/>
  <c r="I134"/>
  <c r="H134" s="1"/>
  <c r="I139"/>
  <c r="I145"/>
  <c r="I147"/>
  <c r="I148"/>
  <c r="I152"/>
  <c r="H152" s="1"/>
  <c r="I159"/>
  <c r="I160"/>
  <c r="I161"/>
  <c r="I163"/>
  <c r="I173"/>
  <c r="I176"/>
  <c r="I180"/>
  <c r="I182"/>
  <c r="H182" s="1"/>
  <c r="I186"/>
  <c r="H186" s="1"/>
  <c r="I187"/>
  <c r="I196"/>
  <c r="H196" s="1"/>
  <c r="I206"/>
  <c r="H206" s="1"/>
  <c r="I207"/>
  <c r="I211"/>
  <c r="H211" s="1"/>
  <c r="I215"/>
  <c r="I219"/>
  <c r="H219" s="1"/>
  <c r="I224"/>
  <c r="I228"/>
  <c r="I229"/>
  <c r="I239"/>
  <c r="I243"/>
  <c r="I247"/>
  <c r="I251"/>
  <c r="I258"/>
  <c r="H258" s="1"/>
  <c r="I262"/>
  <c r="I268"/>
  <c r="I279"/>
  <c r="I280"/>
  <c r="I283"/>
  <c r="I289"/>
  <c r="I302"/>
  <c r="I321"/>
  <c r="H321" s="1"/>
  <c r="J2"/>
  <c r="J1"/>
  <c r="I79" l="1"/>
  <c r="H79" s="1"/>
  <c r="I63"/>
  <c r="H63" s="1"/>
  <c r="I53"/>
  <c r="I38"/>
  <c r="I83"/>
  <c r="I71"/>
  <c r="I29"/>
  <c r="I67"/>
  <c r="I39"/>
  <c r="I27"/>
  <c r="I19"/>
  <c r="I15"/>
  <c r="I11"/>
  <c r="I7"/>
  <c r="I89"/>
  <c r="I77"/>
  <c r="I73"/>
  <c r="I41"/>
  <c r="I37"/>
  <c r="I17"/>
  <c r="I9"/>
  <c r="I274"/>
  <c r="I242"/>
  <c r="I287"/>
  <c r="I259"/>
  <c r="I235"/>
  <c r="I223"/>
  <c r="I179"/>
  <c r="I175"/>
  <c r="I171"/>
  <c r="I167"/>
  <c r="I151"/>
  <c r="I143"/>
  <c r="I127"/>
  <c r="I119"/>
  <c r="I99"/>
  <c r="I91"/>
  <c r="I87"/>
  <c r="I298"/>
  <c r="I303"/>
  <c r="I263"/>
  <c r="I296"/>
  <c r="I292"/>
  <c r="I288"/>
  <c r="I284"/>
  <c r="I272"/>
  <c r="I252"/>
  <c r="I192"/>
  <c r="I172"/>
  <c r="I168"/>
  <c r="I164"/>
  <c r="I144"/>
  <c r="I136"/>
  <c r="I128"/>
  <c r="I112"/>
  <c r="I100"/>
  <c r="I96"/>
  <c r="I88"/>
  <c r="I80"/>
  <c r="I72"/>
  <c r="I68"/>
  <c r="I40"/>
  <c r="I36"/>
  <c r="I24"/>
  <c r="I12"/>
  <c r="I313"/>
  <c r="I285"/>
  <c r="I281"/>
  <c r="I269"/>
  <c r="I253"/>
  <c r="I241"/>
  <c r="I237"/>
  <c r="I233"/>
  <c r="I205"/>
  <c r="I197"/>
  <c r="I193"/>
  <c r="I185"/>
  <c r="I181"/>
  <c r="I177"/>
  <c r="I165"/>
  <c r="I153"/>
  <c r="I149"/>
  <c r="I141"/>
  <c r="I137"/>
  <c r="I113"/>
  <c r="I109"/>
  <c r="I97"/>
  <c r="I93"/>
  <c r="I314"/>
  <c r="I310"/>
  <c r="I266"/>
  <c r="I246"/>
  <c r="I238"/>
  <c r="I234"/>
  <c r="I218"/>
  <c r="I214"/>
  <c r="I210"/>
  <c r="I198"/>
  <c r="I194"/>
  <c r="I178"/>
  <c r="I174"/>
  <c r="I170"/>
  <c r="I154"/>
  <c r="I150"/>
  <c r="I146"/>
  <c r="I142"/>
  <c r="I126"/>
  <c r="I114"/>
  <c r="I98"/>
  <c r="I94"/>
  <c r="I90"/>
  <c r="I86"/>
  <c r="I62"/>
  <c r="I46"/>
  <c r="I42"/>
  <c r="I26"/>
  <c r="I22"/>
  <c r="I14"/>
  <c r="I10"/>
  <c r="I6"/>
  <c r="I230"/>
  <c r="H230" s="1"/>
  <c r="I226"/>
  <c r="I326"/>
  <c r="I294"/>
  <c r="I299"/>
  <c r="I304"/>
  <c r="I276"/>
  <c r="I264"/>
  <c r="H264" s="1"/>
  <c r="I260"/>
  <c r="I248"/>
  <c r="I220"/>
  <c r="I216"/>
  <c r="H216" s="1"/>
  <c r="I212"/>
  <c r="I293"/>
  <c r="I34"/>
  <c r="I76"/>
  <c r="I85"/>
  <c r="H85" s="1"/>
  <c r="I295"/>
  <c r="I227"/>
  <c r="I195"/>
  <c r="I236"/>
  <c r="I232"/>
  <c r="I116"/>
  <c r="H116" s="1"/>
  <c r="I240"/>
  <c r="I204"/>
  <c r="I184"/>
  <c r="I48"/>
  <c r="H48" s="1"/>
  <c r="I277"/>
  <c r="I265"/>
  <c r="I261"/>
  <c r="I257"/>
  <c r="H257" s="1"/>
  <c r="I249"/>
  <c r="I245"/>
  <c r="I217"/>
  <c r="H217" s="1"/>
  <c r="I213"/>
  <c r="I209"/>
  <c r="I133"/>
  <c r="H133" s="1"/>
  <c r="I129"/>
  <c r="H129" s="1"/>
  <c r="I125"/>
  <c r="H125" s="1"/>
  <c r="I121"/>
  <c r="I105"/>
  <c r="I65"/>
  <c r="H65" s="1"/>
  <c r="I57"/>
  <c r="I25"/>
  <c r="I13"/>
  <c r="I222"/>
  <c r="I190"/>
  <c r="H190" s="1"/>
  <c r="I166"/>
  <c r="I162"/>
  <c r="I158"/>
  <c r="I138"/>
  <c r="I110"/>
  <c r="I82"/>
  <c r="I78"/>
  <c r="I74"/>
  <c r="I70"/>
  <c r="I18"/>
  <c r="I317"/>
  <c r="I305"/>
  <c r="I301"/>
  <c r="I322"/>
  <c r="I290"/>
  <c r="I286"/>
  <c r="I282"/>
  <c r="I270"/>
  <c r="I300"/>
  <c r="I28"/>
  <c r="I255"/>
  <c r="H255" s="1"/>
  <c r="I221"/>
  <c r="I189"/>
  <c r="I309"/>
  <c r="I297"/>
  <c r="I273"/>
  <c r="I157"/>
  <c r="I318"/>
  <c r="I306"/>
  <c r="I278"/>
  <c r="I254"/>
  <c r="I250"/>
  <c r="I307"/>
  <c r="H307" s="1"/>
  <c r="I291"/>
  <c r="I275"/>
  <c r="I271"/>
  <c r="I267"/>
  <c r="I231"/>
  <c r="I199"/>
  <c r="I191"/>
  <c r="I155"/>
  <c r="I111"/>
  <c r="I200"/>
  <c r="I256"/>
  <c r="H256" s="1"/>
  <c r="I20"/>
  <c r="I16"/>
  <c r="I33"/>
  <c r="I32"/>
  <c r="I45"/>
  <c r="I54"/>
  <c r="I50"/>
  <c r="H50" s="1"/>
  <c r="I64"/>
  <c r="I52"/>
  <c r="H52" s="1"/>
  <c r="I169"/>
  <c r="I5"/>
  <c r="I203"/>
  <c r="H203" s="1"/>
  <c r="I244"/>
  <c r="I208"/>
  <c r="I188"/>
  <c r="I156"/>
  <c r="I140"/>
  <c r="I120"/>
  <c r="I84"/>
  <c r="I60"/>
  <c r="I225"/>
  <c r="H225" s="1"/>
  <c r="I201"/>
  <c r="H201" s="1"/>
  <c r="I202"/>
  <c r="H202" s="1"/>
  <c r="I30"/>
  <c r="I101"/>
  <c r="H101" s="1"/>
  <c r="I61"/>
  <c r="H61" s="1"/>
  <c r="I49"/>
  <c r="I21"/>
  <c r="I102"/>
  <c r="H102" s="1"/>
  <c r="I66"/>
  <c r="H66" s="1"/>
  <c r="I183"/>
  <c r="H183" s="1"/>
  <c r="I135"/>
  <c r="I115"/>
  <c r="H115" s="1"/>
  <c r="I107"/>
  <c r="H107" s="1"/>
  <c r="I59"/>
  <c r="I51"/>
  <c r="I31"/>
  <c r="I23"/>
  <c r="I327"/>
  <c r="I323"/>
  <c r="H323" s="1"/>
  <c r="I319"/>
  <c r="I315"/>
  <c r="H315" s="1"/>
  <c r="I311"/>
  <c r="H311" s="1"/>
  <c r="I328"/>
  <c r="H328" s="1"/>
  <c r="I324"/>
  <c r="I320"/>
  <c r="I316"/>
  <c r="I312"/>
  <c r="H312" s="1"/>
  <c r="I308"/>
  <c r="I325"/>
  <c r="I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328" l="1"/>
  <c r="L328" s="1"/>
  <c r="J206" l="1"/>
  <c r="L206" s="1"/>
  <c r="J255"/>
  <c r="L255" s="1"/>
  <c r="J101"/>
  <c r="L101" s="1"/>
  <c r="J115"/>
  <c r="L115" s="1"/>
  <c r="J216"/>
  <c r="L216" s="1"/>
  <c r="J219"/>
  <c r="L219" s="1"/>
  <c r="J79"/>
  <c r="L79" s="1"/>
  <c r="J196"/>
  <c r="L196" s="1"/>
  <c r="J25" l="1"/>
  <c r="L25" s="1"/>
  <c r="H25" s="1"/>
  <c r="J185"/>
  <c r="L185" s="1"/>
  <c r="H185" s="1"/>
  <c r="J113"/>
  <c r="L113" s="1"/>
  <c r="H113" s="1"/>
  <c r="J109"/>
  <c r="L109" s="1"/>
  <c r="H109" s="1"/>
  <c r="J12"/>
  <c r="L12" s="1"/>
  <c r="H12" s="1"/>
  <c r="J234"/>
  <c r="L234" s="1"/>
  <c r="H234" s="1"/>
  <c r="J162"/>
  <c r="L162" s="1"/>
  <c r="H162" s="1"/>
  <c r="J220"/>
  <c r="L220" s="1"/>
  <c r="H220" s="1"/>
  <c r="J100"/>
  <c r="L100" s="1"/>
  <c r="H100" s="1"/>
  <c r="J247"/>
  <c r="L247" s="1"/>
  <c r="H247" s="1"/>
  <c r="J215"/>
  <c r="L215" s="1"/>
  <c r="H215" s="1"/>
  <c r="J186"/>
  <c r="L186" s="1"/>
  <c r="J106"/>
  <c r="L106" s="1"/>
  <c r="H106" s="1"/>
  <c r="J274"/>
  <c r="L274" s="1"/>
  <c r="H274" s="1"/>
  <c r="J117"/>
  <c r="L117" s="1"/>
  <c r="J8"/>
  <c r="L8" s="1"/>
  <c r="H8" s="1"/>
  <c r="J89"/>
  <c r="L89" s="1"/>
  <c r="H89" s="1"/>
  <c r="J14"/>
  <c r="L14" s="1"/>
  <c r="H14" s="1"/>
  <c r="J10"/>
  <c r="L10" s="1"/>
  <c r="H10" s="1"/>
  <c r="J198"/>
  <c r="L198" s="1"/>
  <c r="H198" s="1"/>
  <c r="J13"/>
  <c r="L13" s="1"/>
  <c r="H13" s="1"/>
  <c r="J314"/>
  <c r="L314" s="1"/>
  <c r="H314" s="1"/>
  <c r="J17"/>
  <c r="L17" s="1"/>
  <c r="H17" s="1"/>
  <c r="J7"/>
  <c r="L7" s="1"/>
  <c r="H7" s="1"/>
  <c r="J27"/>
  <c r="L27" s="1"/>
  <c r="H27" s="1"/>
  <c r="J246"/>
  <c r="L246" s="1"/>
  <c r="H246" s="1"/>
  <c r="J310"/>
  <c r="L310" s="1"/>
  <c r="H310" s="1"/>
  <c r="J217"/>
  <c r="L217" s="1"/>
  <c r="J298"/>
  <c r="L298" s="1"/>
  <c r="H298" s="1"/>
  <c r="J85"/>
  <c r="L85" s="1"/>
  <c r="J125"/>
  <c r="L125" s="1"/>
  <c r="J280"/>
  <c r="L280" s="1"/>
  <c r="H280" s="1"/>
  <c r="J62"/>
  <c r="L62" s="1"/>
  <c r="H62" s="1"/>
  <c r="J294"/>
  <c r="L294" s="1"/>
  <c r="H294" s="1"/>
  <c r="J149"/>
  <c r="L149" s="1"/>
  <c r="H149" s="1"/>
  <c r="J21"/>
  <c r="L21" s="1"/>
  <c r="H21" s="1"/>
  <c r="J306"/>
  <c r="L306" s="1"/>
  <c r="H306" s="1"/>
  <c r="J309"/>
  <c r="L309" s="1"/>
  <c r="H309" s="1"/>
  <c r="J202"/>
  <c r="L202" s="1"/>
  <c r="J201"/>
  <c r="L201" s="1"/>
  <c r="J225"/>
  <c r="L225" s="1"/>
  <c r="J39"/>
  <c r="L39" s="1"/>
  <c r="H39" s="1"/>
  <c r="J214"/>
  <c r="L214" s="1"/>
  <c r="H214" s="1"/>
  <c r="J218"/>
  <c r="L218" s="1"/>
  <c r="H218" s="1"/>
  <c r="J190"/>
  <c r="L190" s="1"/>
  <c r="J122"/>
  <c r="L122" s="1"/>
  <c r="J312"/>
  <c r="L312" s="1"/>
  <c r="J129"/>
  <c r="L129" s="1"/>
  <c r="J67"/>
  <c r="L67" s="1"/>
  <c r="H67" s="1"/>
  <c r="J42"/>
  <c r="L42" s="1"/>
  <c r="H42" s="1"/>
  <c r="J311"/>
  <c r="L311" s="1"/>
  <c r="J296"/>
  <c r="L296" s="1"/>
  <c r="H296" s="1"/>
  <c r="J275"/>
  <c r="L275" s="1"/>
  <c r="H275" s="1"/>
  <c r="J323"/>
  <c r="L323" s="1"/>
  <c r="J203"/>
  <c r="L203" s="1"/>
  <c r="J183"/>
  <c r="L183" s="1"/>
  <c r="J107"/>
  <c r="L107" s="1"/>
  <c r="J269"/>
  <c r="L269" s="1"/>
  <c r="H269" s="1"/>
  <c r="J46"/>
  <c r="L46" s="1"/>
  <c r="H46" s="1"/>
  <c r="J249"/>
  <c r="L249" s="1"/>
  <c r="H249" s="1"/>
  <c r="J105"/>
  <c r="L105" s="1"/>
  <c r="H105" s="1"/>
  <c r="J252"/>
  <c r="L252" s="1"/>
  <c r="H252" s="1"/>
  <c r="J324"/>
  <c r="L324" s="1"/>
  <c r="H324" s="1"/>
  <c r="J26"/>
  <c r="L26" s="1"/>
  <c r="H26" s="1"/>
  <c r="J193"/>
  <c r="L193" s="1"/>
  <c r="H193" s="1"/>
  <c r="J248"/>
  <c r="L248" s="1"/>
  <c r="H248" s="1"/>
  <c r="J128"/>
  <c r="L128" s="1"/>
  <c r="H128" s="1"/>
  <c r="J176"/>
  <c r="L176" s="1"/>
  <c r="H176" s="1"/>
  <c r="J63"/>
  <c r="L63" s="1"/>
  <c r="J55"/>
  <c r="L55" s="1"/>
  <c r="H55" s="1"/>
  <c r="J103"/>
  <c r="L103" s="1"/>
  <c r="J257"/>
  <c r="L257" s="1"/>
  <c r="J264"/>
  <c r="L264" s="1"/>
  <c r="J276"/>
  <c r="L276" s="1"/>
  <c r="H276" s="1"/>
  <c r="J9"/>
  <c r="L9" s="1"/>
  <c r="H9" s="1"/>
  <c r="H4"/>
  <c r="J99"/>
  <c r="L99" s="1"/>
  <c r="H99" s="1"/>
  <c r="J285"/>
  <c r="L285" s="1"/>
  <c r="H285" s="1"/>
  <c r="J18"/>
  <c r="L18" s="1"/>
  <c r="H18" s="1"/>
  <c r="J192"/>
  <c r="L192" s="1"/>
  <c r="H192" s="1"/>
  <c r="J175"/>
  <c r="L175" s="1"/>
  <c r="H175" s="1"/>
  <c r="J171"/>
  <c r="L171" s="1"/>
  <c r="H171" s="1"/>
  <c r="J91"/>
  <c r="L91" s="1"/>
  <c r="H91" s="1"/>
  <c r="J35"/>
  <c r="L35" s="1"/>
  <c r="H35" s="1"/>
  <c r="J262"/>
  <c r="L262" s="1"/>
  <c r="H262" s="1"/>
  <c r="J86"/>
  <c r="L86" s="1"/>
  <c r="H86" s="1"/>
  <c r="J207"/>
  <c r="L207" s="1"/>
  <c r="H207" s="1"/>
  <c r="J322"/>
  <c r="L322" s="1"/>
  <c r="H322" s="1"/>
  <c r="J130"/>
  <c r="L130" s="1"/>
  <c r="J132"/>
  <c r="L132" s="1"/>
  <c r="J134"/>
  <c r="L134" s="1"/>
  <c r="J211"/>
  <c r="L211" s="1"/>
  <c r="J321"/>
  <c r="L321" s="1"/>
  <c r="J292"/>
  <c r="L292" s="1"/>
  <c r="H292" s="1"/>
  <c r="J11"/>
  <c r="L11" s="1"/>
  <c r="H11" s="1"/>
  <c r="J305"/>
  <c r="L305" s="1"/>
  <c r="H305" s="1"/>
  <c r="J15"/>
  <c r="L15" s="1"/>
  <c r="H15" s="1"/>
  <c r="J288"/>
  <c r="L288" s="1"/>
  <c r="H288" s="1"/>
  <c r="J316"/>
  <c r="L316" s="1"/>
  <c r="H316" s="1"/>
  <c r="J22"/>
  <c r="L22" s="1"/>
  <c r="H22" s="1"/>
  <c r="J172"/>
  <c r="L172" s="1"/>
  <c r="H172" s="1"/>
  <c r="J268"/>
  <c r="L268" s="1"/>
  <c r="H268" s="1"/>
  <c r="J293"/>
  <c r="L293" s="1"/>
  <c r="H293" s="1"/>
  <c r="J232"/>
  <c r="L232" s="1"/>
  <c r="H232" s="1"/>
  <c r="J148"/>
  <c r="L148" s="1"/>
  <c r="H148" s="1"/>
  <c r="J118"/>
  <c r="L118" s="1"/>
  <c r="J48"/>
  <c r="L48" s="1"/>
  <c r="J114"/>
  <c r="L114" s="1"/>
  <c r="H114" s="1"/>
  <c r="J20"/>
  <c r="L20" s="1"/>
  <c r="H20" s="1"/>
  <c r="J16"/>
  <c r="L16" s="1"/>
  <c r="H16" s="1"/>
  <c r="J23"/>
  <c r="L23" s="1"/>
  <c r="H23" s="1"/>
  <c r="J66"/>
  <c r="L66" s="1"/>
  <c r="J102"/>
  <c r="L102" s="1"/>
  <c r="J61"/>
  <c r="L61" s="1"/>
  <c r="J90"/>
  <c r="L90" s="1"/>
  <c r="H90" s="1"/>
  <c r="J98"/>
  <c r="L98" s="1"/>
  <c r="H98" s="1"/>
  <c r="J24"/>
  <c r="L24" s="1"/>
  <c r="H24" s="1"/>
  <c r="J19"/>
  <c r="L19" s="1"/>
  <c r="H19" s="1"/>
  <c r="J230"/>
  <c r="L230" s="1"/>
  <c r="J182"/>
  <c r="L182" s="1"/>
  <c r="J258"/>
  <c r="L258" s="1"/>
  <c r="J133"/>
  <c r="L133" s="1"/>
  <c r="J116"/>
  <c r="L116" s="1"/>
  <c r="J50"/>
  <c r="L50" s="1"/>
  <c r="J179"/>
  <c r="L179" s="1"/>
  <c r="H179" s="1"/>
  <c r="J87"/>
  <c r="L87" s="1"/>
  <c r="H87" s="1"/>
  <c r="J131"/>
  <c r="L131" s="1"/>
  <c r="J68"/>
  <c r="L68" s="1"/>
  <c r="H68" s="1"/>
  <c r="J272"/>
  <c r="L272" s="1"/>
  <c r="H272" s="1"/>
  <c r="J191"/>
  <c r="L191" s="1"/>
  <c r="H191" s="1"/>
  <c r="J256"/>
  <c r="L256" s="1"/>
  <c r="J307"/>
  <c r="L307" s="1"/>
  <c r="J315"/>
  <c r="L315" s="1"/>
  <c r="J119"/>
  <c r="L119" s="1"/>
  <c r="H119" s="1"/>
  <c r="J303"/>
  <c r="L303" s="1"/>
  <c r="H303" s="1"/>
  <c r="J320"/>
  <c r="L320" s="1"/>
  <c r="H320" s="1"/>
  <c r="J209"/>
  <c r="L209" s="1"/>
  <c r="H209" s="1"/>
  <c r="J56"/>
  <c r="L56" s="1"/>
  <c r="H56" s="1"/>
  <c r="J284"/>
  <c r="L284" s="1"/>
  <c r="H284" s="1"/>
  <c r="J152"/>
  <c r="L152" s="1"/>
  <c r="J104"/>
  <c r="L104" s="1"/>
  <c r="J124"/>
  <c r="L124" s="1"/>
  <c r="J65"/>
  <c r="L65" s="1"/>
  <c r="J52"/>
  <c r="L52" s="1"/>
  <c r="J228" l="1"/>
  <c r="L228" s="1"/>
  <c r="H228" s="1"/>
  <c r="J187"/>
  <c r="L187" s="1"/>
  <c r="H187" s="1"/>
  <c r="J319"/>
  <c r="L319" s="1"/>
  <c r="H319" s="1"/>
  <c r="J69"/>
  <c r="L69" s="1"/>
  <c r="H69" s="1"/>
  <c r="J181"/>
  <c r="L181" s="1"/>
  <c r="H181" s="1"/>
  <c r="J153"/>
  <c r="L153" s="1"/>
  <c r="H153" s="1"/>
  <c r="J197"/>
  <c r="L197" s="1"/>
  <c r="H197" s="1"/>
  <c r="J143"/>
  <c r="L143" s="1"/>
  <c r="H143" s="1"/>
  <c r="J156"/>
  <c r="L156" s="1"/>
  <c r="H156" s="1"/>
  <c r="J200"/>
  <c r="L200" s="1"/>
  <c r="H200" s="1"/>
  <c r="J327"/>
  <c r="L327" s="1"/>
  <c r="H327" s="1"/>
  <c r="J236"/>
  <c r="L236" s="1"/>
  <c r="H236" s="1"/>
  <c r="J299"/>
  <c r="L299" s="1"/>
  <c r="H299" s="1"/>
  <c r="J212"/>
  <c r="L212" s="1"/>
  <c r="H212" s="1"/>
  <c r="J159"/>
  <c r="L159" s="1"/>
  <c r="H159" s="1"/>
  <c r="J139"/>
  <c r="L139" s="1"/>
  <c r="H139" s="1"/>
  <c r="J32"/>
  <c r="L32" s="1"/>
  <c r="H32" s="1"/>
  <c r="J166"/>
  <c r="L166" s="1"/>
  <c r="H166" s="1"/>
  <c r="J47"/>
  <c r="L47" s="1"/>
  <c r="H47" s="1"/>
  <c r="J178"/>
  <c r="L178" s="1"/>
  <c r="H178" s="1"/>
  <c r="J283"/>
  <c r="L283" s="1"/>
  <c r="H283" s="1"/>
  <c r="J49"/>
  <c r="L49" s="1"/>
  <c r="H49" s="1"/>
  <c r="J273"/>
  <c r="L273" s="1"/>
  <c r="H273" s="1"/>
  <c r="J169"/>
  <c r="L169" s="1"/>
  <c r="H169" s="1"/>
  <c r="J297"/>
  <c r="L297" s="1"/>
  <c r="H297" s="1"/>
  <c r="J5"/>
  <c r="L5" s="1"/>
  <c r="H5" s="1"/>
  <c r="J242"/>
  <c r="L242" s="1"/>
  <c r="H242" s="1"/>
  <c r="J58"/>
  <c r="L58" s="1"/>
  <c r="H58" s="1"/>
  <c r="J76"/>
  <c r="L76" s="1"/>
  <c r="H76" s="1"/>
  <c r="J229"/>
  <c r="L229" s="1"/>
  <c r="H229" s="1"/>
  <c r="J94"/>
  <c r="L94" s="1"/>
  <c r="H94" s="1"/>
  <c r="J290"/>
  <c r="L290" s="1"/>
  <c r="H290" s="1"/>
  <c r="J144"/>
  <c r="L144" s="1"/>
  <c r="H144" s="1"/>
  <c r="J142"/>
  <c r="L142" s="1"/>
  <c r="H142" s="1"/>
  <c r="J260"/>
  <c r="L260" s="1"/>
  <c r="H260" s="1"/>
  <c r="J154"/>
  <c r="L154" s="1"/>
  <c r="H154" s="1"/>
  <c r="J270"/>
  <c r="L270" s="1"/>
  <c r="H270" s="1"/>
  <c r="J54"/>
  <c r="L54" s="1"/>
  <c r="H54" s="1"/>
  <c r="J74"/>
  <c r="L74" s="1"/>
  <c r="H74" s="1"/>
  <c r="J326"/>
  <c r="L326" s="1"/>
  <c r="H326" s="1"/>
  <c r="J205"/>
  <c r="L205" s="1"/>
  <c r="H205" s="1"/>
  <c r="J241"/>
  <c r="L241" s="1"/>
  <c r="H241" s="1"/>
  <c r="J43"/>
  <c r="L43" s="1"/>
  <c r="H43" s="1"/>
  <c r="J41"/>
  <c r="L41" s="1"/>
  <c r="H41" s="1"/>
  <c r="J281"/>
  <c r="L281" s="1"/>
  <c r="H281" s="1"/>
  <c r="J204"/>
  <c r="L204" s="1"/>
  <c r="H204" s="1"/>
  <c r="J279"/>
  <c r="L279" s="1"/>
  <c r="H279" s="1"/>
  <c r="J233"/>
  <c r="L233" s="1"/>
  <c r="H233" s="1"/>
  <c r="J163"/>
  <c r="L163" s="1"/>
  <c r="H163" s="1"/>
  <c r="J167"/>
  <c r="L167" s="1"/>
  <c r="H167" s="1"/>
  <c r="J57"/>
  <c r="L57" s="1"/>
  <c r="H57" s="1"/>
  <c r="J140"/>
  <c r="L140" s="1"/>
  <c r="H140" s="1"/>
  <c r="J51"/>
  <c r="L51" s="1"/>
  <c r="H51" s="1"/>
  <c r="J300"/>
  <c r="L300" s="1"/>
  <c r="H300" s="1"/>
  <c r="J267"/>
  <c r="L267" s="1"/>
  <c r="H267" s="1"/>
  <c r="J231"/>
  <c r="L231" s="1"/>
  <c r="H231" s="1"/>
  <c r="J304"/>
  <c r="L304" s="1"/>
  <c r="H304" s="1"/>
  <c r="J199"/>
  <c r="L199" s="1"/>
  <c r="H199" s="1"/>
  <c r="J84"/>
  <c r="L84" s="1"/>
  <c r="H84" s="1"/>
  <c r="J71"/>
  <c r="L71" s="1"/>
  <c r="H71" s="1"/>
  <c r="J263"/>
  <c r="L263" s="1"/>
  <c r="H263" s="1"/>
  <c r="J45"/>
  <c r="L45" s="1"/>
  <c r="H45" s="1"/>
  <c r="J302"/>
  <c r="L302" s="1"/>
  <c r="H302" s="1"/>
  <c r="J44"/>
  <c r="L44" s="1"/>
  <c r="H44" s="1"/>
  <c r="J40"/>
  <c r="L40" s="1"/>
  <c r="H40" s="1"/>
  <c r="J31"/>
  <c r="L31" s="1"/>
  <c r="H31" s="1"/>
  <c r="J254"/>
  <c r="L254" s="1"/>
  <c r="H254" s="1"/>
  <c r="J189"/>
  <c r="L189" s="1"/>
  <c r="H189" s="1"/>
  <c r="J250"/>
  <c r="L250" s="1"/>
  <c r="H250" s="1"/>
  <c r="J325"/>
  <c r="L325" s="1"/>
  <c r="H325" s="1"/>
  <c r="J93"/>
  <c r="L93" s="1"/>
  <c r="H93" s="1"/>
  <c r="J73"/>
  <c r="L73" s="1"/>
  <c r="H73" s="1"/>
  <c r="J53"/>
  <c r="L53" s="1"/>
  <c r="H53" s="1"/>
  <c r="J286"/>
  <c r="L286" s="1"/>
  <c r="H286" s="1"/>
  <c r="J289"/>
  <c r="L289" s="1"/>
  <c r="H289" s="1"/>
  <c r="J97"/>
  <c r="L97" s="1"/>
  <c r="H97" s="1"/>
  <c r="J238"/>
  <c r="L238" s="1"/>
  <c r="H238" s="1"/>
  <c r="J34"/>
  <c r="L34" s="1"/>
  <c r="H34" s="1"/>
  <c r="J184"/>
  <c r="L184" s="1"/>
  <c r="H184" s="1"/>
  <c r="J150"/>
  <c r="L150" s="1"/>
  <c r="H150" s="1"/>
  <c r="J213"/>
  <c r="L213" s="1"/>
  <c r="H213" s="1"/>
  <c r="J37"/>
  <c r="L37" s="1"/>
  <c r="H37" s="1"/>
  <c r="J174"/>
  <c r="L174" s="1"/>
  <c r="H174" s="1"/>
  <c r="J164"/>
  <c r="L164" s="1"/>
  <c r="H164" s="1"/>
  <c r="J208"/>
  <c r="L208" s="1"/>
  <c r="H208" s="1"/>
  <c r="J240"/>
  <c r="L240" s="1"/>
  <c r="H240" s="1"/>
  <c r="J123"/>
  <c r="L123" s="1"/>
  <c r="H123" s="1"/>
  <c r="J180"/>
  <c r="L180" s="1"/>
  <c r="H180" s="1"/>
  <c r="J243"/>
  <c r="L243" s="1"/>
  <c r="H243" s="1"/>
  <c r="J112"/>
  <c r="L112" s="1"/>
  <c r="H112" s="1"/>
  <c r="J287"/>
  <c r="L287" s="1"/>
  <c r="H287" s="1"/>
  <c r="J301"/>
  <c r="L301" s="1"/>
  <c r="H301" s="1"/>
  <c r="J83"/>
  <c r="L83" s="1"/>
  <c r="H83" s="1"/>
  <c r="J165"/>
  <c r="L165" s="1"/>
  <c r="H165" s="1"/>
  <c r="J244"/>
  <c r="L244" s="1"/>
  <c r="H244" s="1"/>
  <c r="J120"/>
  <c r="L120" s="1"/>
  <c r="H120" s="1"/>
  <c r="J135"/>
  <c r="L135" s="1"/>
  <c r="H135" s="1"/>
  <c r="J271"/>
  <c r="L271" s="1"/>
  <c r="H271" s="1"/>
  <c r="J59"/>
  <c r="L59" s="1"/>
  <c r="H59" s="1"/>
  <c r="J60"/>
  <c r="L60" s="1"/>
  <c r="H60" s="1"/>
  <c r="J155"/>
  <c r="L155" s="1"/>
  <c r="H155" s="1"/>
  <c r="J151"/>
  <c r="L151" s="1"/>
  <c r="H151" s="1"/>
  <c r="J259"/>
  <c r="L259" s="1"/>
  <c r="H259" s="1"/>
  <c r="J188"/>
  <c r="L188" s="1"/>
  <c r="H188" s="1"/>
  <c r="J295"/>
  <c r="L295" s="1"/>
  <c r="H295" s="1"/>
  <c r="J70"/>
  <c r="L70" s="1"/>
  <c r="H70" s="1"/>
  <c r="J36"/>
  <c r="L36" s="1"/>
  <c r="H36" s="1"/>
  <c r="J278"/>
  <c r="L278" s="1"/>
  <c r="H278" s="1"/>
  <c r="J318"/>
  <c r="L318" s="1"/>
  <c r="H318" s="1"/>
  <c r="J157"/>
  <c r="L157" s="1"/>
  <c r="H157" s="1"/>
  <c r="J29"/>
  <c r="L29" s="1"/>
  <c r="H29" s="1"/>
  <c r="J141"/>
  <c r="L141" s="1"/>
  <c r="H141" s="1"/>
  <c r="J28"/>
  <c r="L28" s="1"/>
  <c r="H28" s="1"/>
  <c r="J261"/>
  <c r="L261" s="1"/>
  <c r="H261" s="1"/>
  <c r="J160"/>
  <c r="L160" s="1"/>
  <c r="H160" s="1"/>
  <c r="J222"/>
  <c r="L222" s="1"/>
  <c r="H222" s="1"/>
  <c r="J96"/>
  <c r="L96" s="1"/>
  <c r="H96" s="1"/>
  <c r="J137"/>
  <c r="L137" s="1"/>
  <c r="H137" s="1"/>
  <c r="J88"/>
  <c r="L88" s="1"/>
  <c r="H88" s="1"/>
  <c r="J177"/>
  <c r="L177" s="1"/>
  <c r="H177" s="1"/>
  <c r="J265"/>
  <c r="L265" s="1"/>
  <c r="H265" s="1"/>
  <c r="J317"/>
  <c r="L317" s="1"/>
  <c r="H317" s="1"/>
  <c r="J266"/>
  <c r="L266" s="1"/>
  <c r="H266" s="1"/>
  <c r="J82"/>
  <c r="L82" s="1"/>
  <c r="H82" s="1"/>
  <c r="J245"/>
  <c r="L245" s="1"/>
  <c r="H245" s="1"/>
  <c r="J77"/>
  <c r="L77" s="1"/>
  <c r="H77" s="1"/>
  <c r="J161"/>
  <c r="L161" s="1"/>
  <c r="H161" s="1"/>
  <c r="J194"/>
  <c r="L194" s="1"/>
  <c r="H194" s="1"/>
  <c r="J313"/>
  <c r="L313" s="1"/>
  <c r="H313" s="1"/>
  <c r="J6"/>
  <c r="L6" s="1"/>
  <c r="H6" s="1"/>
  <c r="J173"/>
  <c r="L173" s="1"/>
  <c r="H173" s="1"/>
  <c r="J108"/>
  <c r="L108" s="1"/>
  <c r="H108" s="1"/>
  <c r="J168"/>
  <c r="L168" s="1"/>
  <c r="H168" s="1"/>
  <c r="J239"/>
  <c r="L239" s="1"/>
  <c r="H239" s="1"/>
  <c r="J95"/>
  <c r="L95" s="1"/>
  <c r="H95" s="1"/>
  <c r="J227"/>
  <c r="L227" s="1"/>
  <c r="H227" s="1"/>
  <c r="J237"/>
  <c r="L237" s="1"/>
  <c r="H237" s="1"/>
  <c r="J291"/>
  <c r="L291" s="1"/>
  <c r="H291" s="1"/>
  <c r="J111"/>
  <c r="L111" s="1"/>
  <c r="H111" s="1"/>
  <c r="J64"/>
  <c r="L64" s="1"/>
  <c r="H64" s="1"/>
  <c r="J30"/>
  <c r="L30" s="1"/>
  <c r="H30" s="1"/>
  <c r="J223"/>
  <c r="L223" s="1"/>
  <c r="H223" s="1"/>
  <c r="J75"/>
  <c r="L75" s="1"/>
  <c r="H75" s="1"/>
  <c r="J251"/>
  <c r="L251" s="1"/>
  <c r="H251" s="1"/>
  <c r="J147"/>
  <c r="L147" s="1"/>
  <c r="H147" s="1"/>
  <c r="J195"/>
  <c r="L195" s="1"/>
  <c r="H195" s="1"/>
  <c r="J138"/>
  <c r="L138" s="1"/>
  <c r="H138" s="1"/>
  <c r="J221"/>
  <c r="L221" s="1"/>
  <c r="H221" s="1"/>
  <c r="J158"/>
  <c r="L158" s="1"/>
  <c r="H158" s="1"/>
  <c r="J146"/>
  <c r="L146" s="1"/>
  <c r="H146" s="1"/>
  <c r="J110"/>
  <c r="L110" s="1"/>
  <c r="H110" s="1"/>
  <c r="J33"/>
  <c r="L33" s="1"/>
  <c r="H33" s="1"/>
  <c r="J224"/>
  <c r="L224" s="1"/>
  <c r="H224" s="1"/>
  <c r="J38"/>
  <c r="L38" s="1"/>
  <c r="H38" s="1"/>
  <c r="J277"/>
  <c r="L277" s="1"/>
  <c r="H277" s="1"/>
  <c r="J121"/>
  <c r="L121" s="1"/>
  <c r="H121" s="1"/>
  <c r="J253"/>
  <c r="L253" s="1"/>
  <c r="H253" s="1"/>
  <c r="J81"/>
  <c r="L81" s="1"/>
  <c r="H81" s="1"/>
  <c r="J308"/>
  <c r="L308" s="1"/>
  <c r="H308" s="1"/>
  <c r="J92"/>
  <c r="L92" s="1"/>
  <c r="H92" s="1"/>
  <c r="J145"/>
  <c r="L145" s="1"/>
  <c r="H145" s="1"/>
  <c r="J72"/>
  <c r="L72" s="1"/>
  <c r="H72" s="1"/>
  <c r="J80"/>
  <c r="L80" s="1"/>
  <c r="H80" s="1"/>
  <c r="J78"/>
  <c r="L78" s="1"/>
  <c r="H78" s="1"/>
  <c r="J226"/>
  <c r="L226" s="1"/>
  <c r="H226" s="1"/>
  <c r="J136"/>
  <c r="L136" s="1"/>
  <c r="H136" s="1"/>
  <c r="J210"/>
  <c r="L210" s="1"/>
  <c r="H210" s="1"/>
  <c r="J126"/>
  <c r="L126" s="1"/>
  <c r="H126" s="1"/>
  <c r="J127"/>
  <c r="L127" s="1"/>
  <c r="H127" s="1"/>
  <c r="J170"/>
  <c r="L170" s="1"/>
  <c r="H170" s="1"/>
  <c r="J282"/>
  <c r="L282" s="1"/>
  <c r="H282" s="1"/>
  <c r="J235"/>
  <c r="L235" s="1"/>
  <c r="H235" s="1"/>
</calcChain>
</file>

<file path=xl/sharedStrings.xml><?xml version="1.0" encoding="utf-8"?>
<sst xmlns="http://schemas.openxmlformats.org/spreadsheetml/2006/main" count="663" uniqueCount="338">
  <si>
    <t>שבוע קודם</t>
  </si>
  <si>
    <t>מאומתים חדשים</t>
  </si>
  <si>
    <t>בדיקות חדשות</t>
  </si>
  <si>
    <t>ציון</t>
  </si>
  <si>
    <t>פרמטר 1</t>
  </si>
  <si>
    <t>פרמטר 2</t>
  </si>
  <si>
    <t>פרמטר 3</t>
  </si>
  <si>
    <t>שיעור תחלואה ל10,000 נפש</t>
  </si>
  <si>
    <t>שיעור חיובי בבדיקות</t>
  </si>
  <si>
    <t>לוגריתם</t>
  </si>
  <si>
    <t>מספר קבוע</t>
  </si>
  <si>
    <t>מספרים קבועים, משתנה בועדת ההיגוי</t>
  </si>
  <si>
    <t>בני ברק</t>
  </si>
  <si>
    <t>אבו ג'ווייעד (שבט)</t>
  </si>
  <si>
    <t>אבו גוש</t>
  </si>
  <si>
    <t>אבו סנאן</t>
  </si>
  <si>
    <t>אבו קורינאת (שבט)</t>
  </si>
  <si>
    <t>אבו רובייעה (שבט)</t>
  </si>
  <si>
    <t>אבו רוקייק (שבט)</t>
  </si>
  <si>
    <t>אבו תלול</t>
  </si>
  <si>
    <t>אבטין</t>
  </si>
  <si>
    <t>אבן יהודה</t>
  </si>
  <si>
    <t>אום אל-פחם</t>
  </si>
  <si>
    <t>אום בטין</t>
  </si>
  <si>
    <t>אופקים</t>
  </si>
  <si>
    <t>אור יהודה</t>
  </si>
  <si>
    <t>אור עקיבא</t>
  </si>
  <si>
    <t>אורנית</t>
  </si>
  <si>
    <t>אזור</t>
  </si>
  <si>
    <t>אחוזת ברק</t>
  </si>
  <si>
    <t>אטרש (שבט)</t>
  </si>
  <si>
    <t>אילת</t>
  </si>
  <si>
    <t>אכסאל</t>
  </si>
  <si>
    <t>אל-בטוף</t>
  </si>
  <si>
    <t>אל סייד</t>
  </si>
  <si>
    <t>אל קסום</t>
  </si>
  <si>
    <t>אלון שבות</t>
  </si>
  <si>
    <t>אלונה</t>
  </si>
  <si>
    <t>אליכין</t>
  </si>
  <si>
    <t>אלעד</t>
  </si>
  <si>
    <t>אלעזר</t>
  </si>
  <si>
    <t>אלפי מנשה</t>
  </si>
  <si>
    <t>אלקנה</t>
  </si>
  <si>
    <t>אעבלין</t>
  </si>
  <si>
    <t>אעצם (שבט)</t>
  </si>
  <si>
    <t>אפרת</t>
  </si>
  <si>
    <t>אריאל</t>
  </si>
  <si>
    <t>אשדוד</t>
  </si>
  <si>
    <t>אשכול</t>
  </si>
  <si>
    <t>אשקלון</t>
  </si>
  <si>
    <t>באקה אל-גרביה</t>
  </si>
  <si>
    <t>באר טוביה</t>
  </si>
  <si>
    <t>באר יעקב</t>
  </si>
  <si>
    <t>באר שבע</t>
  </si>
  <si>
    <t>בדואי ללא שיוך רשות</t>
  </si>
  <si>
    <t>בוסתאן אל-מרג'</t>
  </si>
  <si>
    <t>בועיינה-נוג'ידאת</t>
  </si>
  <si>
    <t>בוקעאתא</t>
  </si>
  <si>
    <t>ביר אל-מכסור</t>
  </si>
  <si>
    <t>ביר הדאג'</t>
  </si>
  <si>
    <t>בית אל</t>
  </si>
  <si>
    <t>בית אריה</t>
  </si>
  <si>
    <t>בית ג'ן</t>
  </si>
  <si>
    <t>בית דגן</t>
  </si>
  <si>
    <t>בית חשמונאי</t>
  </si>
  <si>
    <t>בית יצחק-שער חפר</t>
  </si>
  <si>
    <t>בית שאן</t>
  </si>
  <si>
    <t>בית שמש</t>
  </si>
  <si>
    <t>ביתר עילית</t>
  </si>
  <si>
    <t>בני עי"ש</t>
  </si>
  <si>
    <t>בני שמעון</t>
  </si>
  <si>
    <t>בנימינה-גבעת עדה</t>
  </si>
  <si>
    <t>בסמ"ה</t>
  </si>
  <si>
    <t>בסמת טבעון</t>
  </si>
  <si>
    <t>בענה</t>
  </si>
  <si>
    <t>ברכה</t>
  </si>
  <si>
    <t>ברנר</t>
  </si>
  <si>
    <t>בת חפר</t>
  </si>
  <si>
    <t>בת ים</t>
  </si>
  <si>
    <t>ג'דיידה-מכר</t>
  </si>
  <si>
    <t>ג'ולס</t>
  </si>
  <si>
    <t>ג'לג'וליה</t>
  </si>
  <si>
    <t>ג'סר א-זרקא</t>
  </si>
  <si>
    <t>ג'ש (גוש חלב)</t>
  </si>
  <si>
    <t>ג'ת</t>
  </si>
  <si>
    <t>גבע בנימין</t>
  </si>
  <si>
    <t>גבעת אבני</t>
  </si>
  <si>
    <t>גבעת ברנר</t>
  </si>
  <si>
    <t>גבעת זאב</t>
  </si>
  <si>
    <t>גבעת שמואל</t>
  </si>
  <si>
    <t>גבעתיים</t>
  </si>
  <si>
    <t>גדרה</t>
  </si>
  <si>
    <t>גדרות</t>
  </si>
  <si>
    <t>גולן</t>
  </si>
  <si>
    <t>גוש עציון</t>
  </si>
  <si>
    <t>גזר</t>
  </si>
  <si>
    <t>גן יבנה</t>
  </si>
  <si>
    <t>גן נר</t>
  </si>
  <si>
    <t>גן רווה</t>
  </si>
  <si>
    <t>גני מודיעין</t>
  </si>
  <si>
    <t>גני תקווה</t>
  </si>
  <si>
    <t>דאלית אל-כרמל</t>
  </si>
  <si>
    <t>דבוריה</t>
  </si>
  <si>
    <t>דייר אל-אסד</t>
  </si>
  <si>
    <t>דייר חנא</t>
  </si>
  <si>
    <t>דימונה</t>
  </si>
  <si>
    <t>דרום השרון</t>
  </si>
  <si>
    <t>הגלבוע</t>
  </si>
  <si>
    <t>הגליל העליון</t>
  </si>
  <si>
    <t>הגליל התחתון</t>
  </si>
  <si>
    <t>הוד השרון</t>
  </si>
  <si>
    <t>הוואשלה (שבט)</t>
  </si>
  <si>
    <t>הושעיה</t>
  </si>
  <si>
    <t>הערבה התיכונה</t>
  </si>
  <si>
    <t>הר אדר</t>
  </si>
  <si>
    <t>הר חברון</t>
  </si>
  <si>
    <t>הרצליה</t>
  </si>
  <si>
    <t>זבולון</t>
  </si>
  <si>
    <t>זכרון יעקב</t>
  </si>
  <si>
    <t>זמר</t>
  </si>
  <si>
    <t>זרזיר</t>
  </si>
  <si>
    <t>חבל אילות</t>
  </si>
  <si>
    <t>חבל יבנה</t>
  </si>
  <si>
    <t>חבל מודיעין</t>
  </si>
  <si>
    <t>חדרה</t>
  </si>
  <si>
    <t>חולון</t>
  </si>
  <si>
    <t>חוף אשקלון</t>
  </si>
  <si>
    <t>חוף הכרמל</t>
  </si>
  <si>
    <t>חוף השרון</t>
  </si>
  <si>
    <t>חורה</t>
  </si>
  <si>
    <t>חורפיש</t>
  </si>
  <si>
    <t>חיפה</t>
  </si>
  <si>
    <t>חצור הגלילית</t>
  </si>
  <si>
    <t>חריש</t>
  </si>
  <si>
    <t>חשמונאים</t>
  </si>
  <si>
    <t>טבריה</t>
  </si>
  <si>
    <t>טובא-זנגריה</t>
  </si>
  <si>
    <t>טורעאן</t>
  </si>
  <si>
    <t>טייבה</t>
  </si>
  <si>
    <t>טירה</t>
  </si>
  <si>
    <t>טירת כרמל</t>
  </si>
  <si>
    <t>טלמון</t>
  </si>
  <si>
    <t>טמרה</t>
  </si>
  <si>
    <t>יאנוח-ג'ת</t>
  </si>
  <si>
    <t>יבנאל</t>
  </si>
  <si>
    <t>יבנה</t>
  </si>
  <si>
    <t>יד בנימין</t>
  </si>
  <si>
    <t>יהוד</t>
  </si>
  <si>
    <t>יואב</t>
  </si>
  <si>
    <t>יפיע</t>
  </si>
  <si>
    <t>יקיר</t>
  </si>
  <si>
    <t>יקנעם עילית</t>
  </si>
  <si>
    <t>ירוחם</t>
  </si>
  <si>
    <t>ירושלים</t>
  </si>
  <si>
    <t>ירכא</t>
  </si>
  <si>
    <t>כאבול</t>
  </si>
  <si>
    <t>כאוכב אבו אל-היג'א</t>
  </si>
  <si>
    <t>כוכב השחר</t>
  </si>
  <si>
    <t>כוכב יאיר</t>
  </si>
  <si>
    <t>כוכב יעקב</t>
  </si>
  <si>
    <t>כסיפה</t>
  </si>
  <si>
    <t>כסרא-סמיע</t>
  </si>
  <si>
    <t>כעביה-טבאש-חג'אג'רה</t>
  </si>
  <si>
    <t>כפר אדומים</t>
  </si>
  <si>
    <t>כפר ברא</t>
  </si>
  <si>
    <t>כפר האורנים</t>
  </si>
  <si>
    <t>כפר ורדים</t>
  </si>
  <si>
    <t>כפר חב"ד</t>
  </si>
  <si>
    <t>כפר יאסיף</t>
  </si>
  <si>
    <t>כפר יונה</t>
  </si>
  <si>
    <t>כפר כמא</t>
  </si>
  <si>
    <t>כפר כנא</t>
  </si>
  <si>
    <t>כפר מנדא</t>
  </si>
  <si>
    <t>כפר מצר</t>
  </si>
  <si>
    <t>כפר סבא</t>
  </si>
  <si>
    <t>כפר קאסם</t>
  </si>
  <si>
    <t>כפר קרע</t>
  </si>
  <si>
    <t>כפר תבור</t>
  </si>
  <si>
    <t>כרמיאל</t>
  </si>
  <si>
    <t>לא ידוע</t>
  </si>
  <si>
    <t>לב השרון</t>
  </si>
  <si>
    <t>להבים</t>
  </si>
  <si>
    <t>לוד</t>
  </si>
  <si>
    <t>לכיש</t>
  </si>
  <si>
    <t>לפיד</t>
  </si>
  <si>
    <t>לקיה</t>
  </si>
  <si>
    <t>מבוא חורון</t>
  </si>
  <si>
    <t>מבואות החרמון</t>
  </si>
  <si>
    <t>מבשרת ציון</t>
  </si>
  <si>
    <t>מג'ד אל-כרום</t>
  </si>
  <si>
    <t>מג'דל שמס</t>
  </si>
  <si>
    <t>מגאר</t>
  </si>
  <si>
    <t>מגדל העמק</t>
  </si>
  <si>
    <t>מגידו</t>
  </si>
  <si>
    <t>מודיעין-מכבים-רעות</t>
  </si>
  <si>
    <t>מודיעין עילית</t>
  </si>
  <si>
    <t>מוקייבלה</t>
  </si>
  <si>
    <t>מזכרת בתיה</t>
  </si>
  <si>
    <t>מזרעה</t>
  </si>
  <si>
    <t>מטה אשר</t>
  </si>
  <si>
    <t>מטה בנימין</t>
  </si>
  <si>
    <t>מטה יהודה</t>
  </si>
  <si>
    <t>מייסר</t>
  </si>
  <si>
    <t>מיתר</t>
  </si>
  <si>
    <t>מנשה</t>
  </si>
  <si>
    <t>מסעדה</t>
  </si>
  <si>
    <t>מסעודין אל-עזאזמה</t>
  </si>
  <si>
    <t>מעיליא</t>
  </si>
  <si>
    <t>מעלה אדומים</t>
  </si>
  <si>
    <t>מעלה יוסף</t>
  </si>
  <si>
    <t>מעלה עירון</t>
  </si>
  <si>
    <t>מעלות-תרשיחא</t>
  </si>
  <si>
    <t>מצפה יריחו</t>
  </si>
  <si>
    <t>מצפה רמון</t>
  </si>
  <si>
    <t>מרום הגליל</t>
  </si>
  <si>
    <t>מרחבים</t>
  </si>
  <si>
    <t>מרכז שפירא</t>
  </si>
  <si>
    <t>משגב</t>
  </si>
  <si>
    <t>משהד</t>
  </si>
  <si>
    <t>מתן</t>
  </si>
  <si>
    <t>נאעורה</t>
  </si>
  <si>
    <t>נהריה</t>
  </si>
  <si>
    <t>נווה דניאל</t>
  </si>
  <si>
    <t>נווה מדבר</t>
  </si>
  <si>
    <t>נוף איילון</t>
  </si>
  <si>
    <t>נוף הגליל</t>
  </si>
  <si>
    <t>נופית</t>
  </si>
  <si>
    <t>נוקדים</t>
  </si>
  <si>
    <t>נחל שורק</t>
  </si>
  <si>
    <t>נחף</t>
  </si>
  <si>
    <t>ניצן</t>
  </si>
  <si>
    <t>נס ציונה</t>
  </si>
  <si>
    <t>נצרת</t>
  </si>
  <si>
    <t>נשר</t>
  </si>
  <si>
    <t>נתיבות</t>
  </si>
  <si>
    <t>נתניה</t>
  </si>
  <si>
    <t>סאג'ור</t>
  </si>
  <si>
    <t>סביון</t>
  </si>
  <si>
    <t>סולם</t>
  </si>
  <si>
    <t>סח'נין</t>
  </si>
  <si>
    <t>סייד (שבט)</t>
  </si>
  <si>
    <t>סלמה</t>
  </si>
  <si>
    <t>ע'ג'ר</t>
  </si>
  <si>
    <t>עוזייר</t>
  </si>
  <si>
    <t>עומר</t>
  </si>
  <si>
    <t>עיילבון</t>
  </si>
  <si>
    <t>עילוט</t>
  </si>
  <si>
    <t>עין מאהל</t>
  </si>
  <si>
    <t>עין נקובא</t>
  </si>
  <si>
    <t>עין קנייא</t>
  </si>
  <si>
    <t>עכו</t>
  </si>
  <si>
    <t>עלי</t>
  </si>
  <si>
    <t>עלי זהב</t>
  </si>
  <si>
    <t>עמנואל</t>
  </si>
  <si>
    <t>עמק הירדן</t>
  </si>
  <si>
    <t>עמק המעיינות</t>
  </si>
  <si>
    <t>עמק חפר</t>
  </si>
  <si>
    <t>עמק יזרעאל</t>
  </si>
  <si>
    <t>עספיא</t>
  </si>
  <si>
    <t>עפולה</t>
  </si>
  <si>
    <t>עפרה</t>
  </si>
  <si>
    <t>עץ אפרים</t>
  </si>
  <si>
    <t>עראבה</t>
  </si>
  <si>
    <t>ערבות הירדן</t>
  </si>
  <si>
    <t>ערד</t>
  </si>
  <si>
    <t>ערערה</t>
  </si>
  <si>
    <t>ערערה-בנגב</t>
  </si>
  <si>
    <t>עתלית</t>
  </si>
  <si>
    <t>פדואל</t>
  </si>
  <si>
    <t>פוריידיס</t>
  </si>
  <si>
    <t>פסוטה</t>
  </si>
  <si>
    <t>פקיעין (בוקייעה)</t>
  </si>
  <si>
    <t>פרדס חנה-כרכור</t>
  </si>
  <si>
    <t>פרדסיה</t>
  </si>
  <si>
    <t>פתח תקווה</t>
  </si>
  <si>
    <t>צופים</t>
  </si>
  <si>
    <t>צור הדסה</t>
  </si>
  <si>
    <t>צור יצחק</t>
  </si>
  <si>
    <t>צור משה</t>
  </si>
  <si>
    <t>צפת</t>
  </si>
  <si>
    <t>קדומים</t>
  </si>
  <si>
    <t>קדימה-צורן</t>
  </si>
  <si>
    <t>קודייראת א-צאנע(שבט)</t>
  </si>
  <si>
    <t>קיסריה</t>
  </si>
  <si>
    <t>קלנסווה</t>
  </si>
  <si>
    <t>קצר א-סר</t>
  </si>
  <si>
    <t>קצרין</t>
  </si>
  <si>
    <t>קרית אונו</t>
  </si>
  <si>
    <t>קרית ארבע</t>
  </si>
  <si>
    <t>קרית אתא</t>
  </si>
  <si>
    <t>קרית ביאליק</t>
  </si>
  <si>
    <t>קרית גת</t>
  </si>
  <si>
    <t>קרית טבעון</t>
  </si>
  <si>
    <t>קרית ים</t>
  </si>
  <si>
    <t>קרית יערים</t>
  </si>
  <si>
    <t>קרית מוצקין</t>
  </si>
  <si>
    <t>קרית מלאכי</t>
  </si>
  <si>
    <t>קרית עקרון</t>
  </si>
  <si>
    <t>קרית שמונה</t>
  </si>
  <si>
    <t>קרני שומרון</t>
  </si>
  <si>
    <t>ראמה</t>
  </si>
  <si>
    <t>ראש העין</t>
  </si>
  <si>
    <t>ראש פינה</t>
  </si>
  <si>
    <t>ראשון לציון</t>
  </si>
  <si>
    <t>רבבה</t>
  </si>
  <si>
    <t>רהט</t>
  </si>
  <si>
    <t>רומת הייב</t>
  </si>
  <si>
    <t>רחובות</t>
  </si>
  <si>
    <t>ריינה</t>
  </si>
  <si>
    <t>רכסים</t>
  </si>
  <si>
    <t>רמלה</t>
  </si>
  <si>
    <t>רמת גן</t>
  </si>
  <si>
    <t>רמת השרון</t>
  </si>
  <si>
    <t>רמת ישי</t>
  </si>
  <si>
    <t>רמת נגב</t>
  </si>
  <si>
    <t>רעננה</t>
  </si>
  <si>
    <t>שבלי - אום אל-גנם</t>
  </si>
  <si>
    <t>שגב-שלום</t>
  </si>
  <si>
    <t>שדות דן</t>
  </si>
  <si>
    <t>שדות נגב</t>
  </si>
  <si>
    <t>שדרות</t>
  </si>
  <si>
    <t>שוהם</t>
  </si>
  <si>
    <t>שומרון</t>
  </si>
  <si>
    <t>שייח' דנון</t>
  </si>
  <si>
    <t>שילה</t>
  </si>
  <si>
    <t>שלומי</t>
  </si>
  <si>
    <t>שמשית</t>
  </si>
  <si>
    <t>שעב</t>
  </si>
  <si>
    <t>שער הנגב</t>
  </si>
  <si>
    <t>שערי תקווה</t>
  </si>
  <si>
    <t>שפיר</t>
  </si>
  <si>
    <t>שפרעם</t>
  </si>
  <si>
    <t>תל אביב - יפו</t>
  </si>
  <si>
    <t>תל מונד</t>
  </si>
  <si>
    <t>תל שבע</t>
  </si>
  <si>
    <t>תפרח</t>
  </si>
  <si>
    <t>תקוע</t>
  </si>
  <si>
    <t>מאומתים שבוע קודם</t>
  </si>
</sst>
</file>

<file path=xl/styles.xml><?xml version="1.0" encoding="utf-8"?>
<styleSheet xmlns="http://schemas.openxmlformats.org/spreadsheetml/2006/main">
  <numFmts count="2">
    <numFmt numFmtId="164" formatCode="0.00000000000000%"/>
    <numFmt numFmtId="165" formatCode="0.0"/>
  </numFmts>
  <fonts count="1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5"/>
      <color theme="1"/>
      <name val="Calibri"/>
      <family val="2"/>
    </font>
    <font>
      <b/>
      <sz val="15"/>
      <color theme="1"/>
      <name val="Calibri"/>
      <family val="2"/>
    </font>
    <font>
      <sz val="15"/>
      <color theme="1"/>
      <name val="Arial"/>
      <family val="2"/>
      <charset val="177"/>
      <scheme val="minor"/>
    </font>
    <font>
      <sz val="8"/>
      <color theme="1"/>
      <name val="Arial"/>
      <family val="2"/>
      <charset val="177"/>
      <scheme val="minor"/>
    </font>
    <font>
      <sz val="11"/>
      <color theme="1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2" tint="-0.499984740745262"/>
      </right>
      <top style="medium">
        <color indexed="64"/>
      </top>
      <bottom/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2" tint="-0.499984740745262"/>
      </right>
      <top/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theme="2" tint="-0.499984740745262"/>
      </top>
      <bottom/>
      <diagonal/>
    </border>
    <border>
      <left style="thick">
        <color auto="1"/>
      </left>
      <right style="thick">
        <color auto="1"/>
      </right>
      <top style="thin">
        <color theme="2" tint="-0.499984740745262"/>
      </top>
      <bottom/>
      <diagonal/>
    </border>
    <border>
      <left style="thick">
        <color auto="1"/>
      </left>
      <right/>
      <top style="thin">
        <color theme="2" tint="-0.499984740745262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ck">
        <color auto="1"/>
      </left>
      <right style="thick">
        <color auto="1"/>
      </right>
      <top/>
      <bottom style="thin">
        <color theme="2" tint="-0.499984740745262"/>
      </bottom>
      <diagonal/>
    </border>
    <border>
      <left style="thick">
        <color auto="1"/>
      </left>
      <right/>
      <top/>
      <bottom style="thin">
        <color theme="2" tint="-0.499984740745262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 style="thin">
        <color theme="2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9" fontId="2" fillId="0" borderId="0" xfId="1" applyFont="1"/>
    <xf numFmtId="164" fontId="2" fillId="0" borderId="0" xfId="0" applyNumberFormat="1" applyFont="1"/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11" xfId="0" applyFont="1" applyBorder="1"/>
    <xf numFmtId="0" fontId="0" fillId="0" borderId="0" xfId="0" applyBorder="1"/>
    <xf numFmtId="0" fontId="0" fillId="3" borderId="0" xfId="0" applyFont="1" applyFill="1" applyBorder="1"/>
    <xf numFmtId="0" fontId="0" fillId="4" borderId="0" xfId="0" applyFont="1" applyFill="1" applyBorder="1"/>
    <xf numFmtId="0" fontId="8" fillId="0" borderId="0" xfId="0" applyFont="1" applyBorder="1" applyAlignment="1">
      <alignment horizontal="right" readingOrder="2"/>
    </xf>
    <xf numFmtId="0" fontId="0" fillId="4" borderId="0" xfId="0" applyFont="1" applyFill="1"/>
    <xf numFmtId="0" fontId="0" fillId="3" borderId="0" xfId="0" applyFont="1" applyFill="1"/>
    <xf numFmtId="0" fontId="8" fillId="0" borderId="0" xfId="0" applyFont="1" applyAlignment="1">
      <alignment horizontal="right" readingOrder="2"/>
    </xf>
    <xf numFmtId="0" fontId="0" fillId="0" borderId="0" xfId="0" applyFont="1" applyFill="1" applyBorder="1"/>
    <xf numFmtId="0" fontId="0" fillId="0" borderId="0" xfId="0" applyFont="1" applyFill="1"/>
    <xf numFmtId="0" fontId="0" fillId="0" borderId="0" xfId="0" applyFill="1"/>
    <xf numFmtId="0" fontId="0" fillId="0" borderId="0" xfId="0" applyFill="1" applyBorder="1"/>
    <xf numFmtId="0" fontId="8" fillId="0" borderId="0" xfId="0" applyFont="1" applyFill="1" applyBorder="1" applyAlignment="1">
      <alignment horizontal="right" readingOrder="2"/>
    </xf>
    <xf numFmtId="0" fontId="8" fillId="0" borderId="0" xfId="0" applyFont="1" applyFill="1" applyAlignment="1">
      <alignment horizontal="right" readingOrder="2"/>
    </xf>
    <xf numFmtId="0" fontId="2" fillId="0" borderId="0" xfId="0" applyFont="1" applyProtection="1"/>
    <xf numFmtId="10" fontId="2" fillId="0" borderId="7" xfId="1" applyNumberFormat="1" applyFont="1" applyBorder="1" applyProtection="1"/>
    <xf numFmtId="1" fontId="0" fillId="0" borderId="0" xfId="0" applyNumberFormat="1" applyAlignment="1">
      <alignment horizontal="center"/>
    </xf>
    <xf numFmtId="1" fontId="2" fillId="0" borderId="0" xfId="0" applyNumberFormat="1" applyFont="1"/>
    <xf numFmtId="1" fontId="2" fillId="0" borderId="7" xfId="0" applyNumberFormat="1" applyFont="1" applyBorder="1" applyAlignment="1" applyProtection="1">
      <alignment horizontal="center"/>
    </xf>
    <xf numFmtId="0" fontId="10" fillId="0" borderId="8" xfId="0" applyFont="1" applyBorder="1" applyAlignment="1">
      <alignment horizontal="center" wrapText="1"/>
    </xf>
    <xf numFmtId="0" fontId="10" fillId="0" borderId="11" xfId="0" applyFont="1" applyBorder="1" applyAlignment="1">
      <alignment horizontal="center" wrapText="1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1" fontId="2" fillId="0" borderId="14" xfId="0" applyNumberFormat="1" applyFont="1" applyBorder="1" applyAlignment="1" applyProtection="1">
      <alignment horizontal="center"/>
    </xf>
    <xf numFmtId="0" fontId="9" fillId="0" borderId="15" xfId="0" applyFont="1" applyBorder="1" applyAlignment="1" applyProtection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4">
    <dxf>
      <font>
        <color rgb="FFFFFF00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4</xdr:row>
      <xdr:rowOff>9525</xdr:rowOff>
    </xdr:from>
    <xdr:to>
      <xdr:col>14</xdr:col>
      <xdr:colOff>0</xdr:colOff>
      <xdr:row>6</xdr:row>
      <xdr:rowOff>228600</xdr:rowOff>
    </xdr:to>
    <xdr:sp macro="" textlink="">
      <xdr:nvSpPr>
        <xdr:cNvPr id="2" name="TextBox 1"/>
        <xdr:cNvSpPr txBox="1"/>
      </xdr:nvSpPr>
      <xdr:spPr>
        <a:xfrm>
          <a:off x="11227231800" y="1019175"/>
          <a:ext cx="13430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1" anchor="ctr"/>
        <a:lstStyle/>
        <a:p>
          <a:pPr algn="ctr" rtl="1"/>
          <a:r>
            <a:rPr lang="he-IL" sz="900"/>
            <a:t>כל הזכויות שמורות ל- פתרונות אקסל</a:t>
          </a:r>
        </a:p>
        <a:p>
          <a:pPr algn="ctr" rtl="1"/>
          <a:r>
            <a:rPr lang="he-IL" sz="900"/>
            <a:t>5725225@</a:t>
          </a:r>
          <a:r>
            <a:rPr lang="en-US" sz="900"/>
            <a:t>gmail.com</a:t>
          </a:r>
          <a:endParaRPr lang="he-IL" sz="9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511;&#1493;&#1512;&#1493;&#1504;&#1492;%20&#1489;&#1497;&#1513;&#1493;&#1489;&#1497;&#150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גיליון3"/>
      <sheetName val="איפוס"/>
      <sheetName val="גיליון1"/>
      <sheetName val="בדיקות_מצטבר"/>
      <sheetName val="בדיקות יומיות"/>
      <sheetName val="אחוזי10000"/>
      <sheetName val="אחוזי חולים"/>
      <sheetName val="גליון סיכום"/>
    </sheetNames>
    <sheetDataSet>
      <sheetData sheetId="0">
        <row r="2">
          <cell r="A2" t="str">
            <v>יישוב</v>
          </cell>
        </row>
        <row r="4">
          <cell r="A4" t="str">
            <v>לקיה</v>
          </cell>
        </row>
        <row r="5">
          <cell r="A5" t="str">
            <v>בוקעאתא</v>
          </cell>
        </row>
        <row r="6">
          <cell r="A6" t="str">
            <v>יקיר</v>
          </cell>
        </row>
        <row r="7">
          <cell r="A7" t="str">
            <v>כסרא-סמיע</v>
          </cell>
        </row>
        <row r="8">
          <cell r="A8" t="str">
            <v>ג'לג'וליה</v>
          </cell>
        </row>
        <row r="9">
          <cell r="A9" t="str">
            <v>דאלית אל-כרמל</v>
          </cell>
        </row>
        <row r="10">
          <cell r="A10" t="str">
            <v>מגדל העמק</v>
          </cell>
        </row>
        <row r="11">
          <cell r="A11" t="str">
            <v>ביתר עילית</v>
          </cell>
        </row>
        <row r="12">
          <cell r="A12" t="str">
            <v>פוריידיס</v>
          </cell>
        </row>
        <row r="13">
          <cell r="A13" t="str">
            <v>עספיא</v>
          </cell>
        </row>
        <row r="14">
          <cell r="A14" t="str">
            <v>ערערה</v>
          </cell>
        </row>
        <row r="15">
          <cell r="A15" t="str">
            <v>נשר</v>
          </cell>
        </row>
        <row r="16">
          <cell r="A16" t="str">
            <v>כפר קאסם</v>
          </cell>
        </row>
        <row r="17">
          <cell r="A17" t="str">
            <v>בית ג'ן</v>
          </cell>
        </row>
        <row r="18">
          <cell r="A18" t="str">
            <v>בית שמש</v>
          </cell>
        </row>
        <row r="19">
          <cell r="A19" t="str">
            <v>אלעד</v>
          </cell>
        </row>
        <row r="20">
          <cell r="A20" t="str">
            <v>אעבלין</v>
          </cell>
        </row>
        <row r="21">
          <cell r="A21" t="str">
            <v>מעלה עירון</v>
          </cell>
        </row>
        <row r="22">
          <cell r="A22" t="str">
            <v>קרית מוצקין</v>
          </cell>
        </row>
        <row r="23">
          <cell r="A23" t="str">
            <v>כפר כנא</v>
          </cell>
        </row>
        <row r="24">
          <cell r="A24" t="str">
            <v>הוד השרון</v>
          </cell>
        </row>
        <row r="25">
          <cell r="A25" t="str">
            <v>באקה אל-גרביה</v>
          </cell>
        </row>
        <row r="26">
          <cell r="A26" t="str">
            <v>ג'ולס</v>
          </cell>
        </row>
        <row r="27">
          <cell r="A27" t="str">
            <v>גבעתיים</v>
          </cell>
        </row>
        <row r="28">
          <cell r="A28" t="str">
            <v>אילת</v>
          </cell>
        </row>
        <row r="29">
          <cell r="A29" t="str">
            <v>טורעאן</v>
          </cell>
        </row>
        <row r="30">
          <cell r="A30" t="str">
            <v>הרצליה</v>
          </cell>
        </row>
        <row r="31">
          <cell r="A31" t="str">
            <v>קלנסווה</v>
          </cell>
        </row>
        <row r="32">
          <cell r="A32" t="str">
            <v>גבעת שמואל</v>
          </cell>
        </row>
        <row r="33">
          <cell r="A33" t="str">
            <v>נהריה</v>
          </cell>
        </row>
        <row r="34">
          <cell r="A34" t="str">
            <v>חיפה</v>
          </cell>
        </row>
        <row r="35">
          <cell r="A35" t="str">
            <v>אשקלון</v>
          </cell>
        </row>
        <row r="36">
          <cell r="A36" t="str">
            <v>עין מאהל</v>
          </cell>
        </row>
        <row r="37">
          <cell r="A37" t="str">
            <v>אשדוד</v>
          </cell>
        </row>
        <row r="38">
          <cell r="A38" t="str">
            <v>כפר קרע</v>
          </cell>
        </row>
        <row r="39">
          <cell r="A39" t="str">
            <v>אום אל-פחם</v>
          </cell>
        </row>
        <row r="40">
          <cell r="A40" t="str">
            <v>כעביה-טבאש-חג'אג'רה</v>
          </cell>
        </row>
        <row r="41">
          <cell r="A41" t="str">
            <v>ג'ת</v>
          </cell>
        </row>
        <row r="42">
          <cell r="A42" t="str">
            <v>סאג'ור</v>
          </cell>
        </row>
        <row r="43">
          <cell r="A43" t="str">
            <v>אור עקיבא</v>
          </cell>
        </row>
        <row r="44">
          <cell r="A44" t="str">
            <v>גן יבנה</v>
          </cell>
        </row>
        <row r="45">
          <cell r="A45" t="str">
            <v>יהוד</v>
          </cell>
        </row>
        <row r="46">
          <cell r="A46" t="str">
            <v>עפולה</v>
          </cell>
        </row>
        <row r="47">
          <cell r="A47" t="str">
            <v>רכסים</v>
          </cell>
        </row>
        <row r="48">
          <cell r="A48" t="str">
            <v>טירה</v>
          </cell>
        </row>
        <row r="49">
          <cell r="A49" t="str">
            <v>ראמה</v>
          </cell>
        </row>
        <row r="50">
          <cell r="A50" t="str">
            <v>בני ברק</v>
          </cell>
        </row>
        <row r="51">
          <cell r="A51" t="str">
            <v>שדרות</v>
          </cell>
        </row>
        <row r="52">
          <cell r="A52" t="str">
            <v>אופקים</v>
          </cell>
        </row>
        <row r="53">
          <cell r="A53" t="str">
            <v>דימונה</v>
          </cell>
        </row>
        <row r="54">
          <cell r="A54" t="str">
            <v>כפר סבא</v>
          </cell>
        </row>
        <row r="55">
          <cell r="A55" t="str">
            <v>לוד</v>
          </cell>
        </row>
        <row r="56">
          <cell r="A56" t="str">
            <v>ריינה</v>
          </cell>
        </row>
        <row r="57">
          <cell r="A57" t="str">
            <v>טמרה</v>
          </cell>
        </row>
        <row r="58">
          <cell r="A58" t="str">
            <v>מוקייבלה</v>
          </cell>
        </row>
        <row r="59">
          <cell r="A59" t="str">
            <v>קרית אונו</v>
          </cell>
        </row>
        <row r="60">
          <cell r="A60" t="str">
            <v>עכו</v>
          </cell>
        </row>
        <row r="61">
          <cell r="A61" t="str">
            <v>ראשון לציון</v>
          </cell>
        </row>
        <row r="62">
          <cell r="A62" t="str">
            <v>בת ים</v>
          </cell>
        </row>
        <row r="63">
          <cell r="A63" t="str">
            <v>כפר חב"ד</v>
          </cell>
        </row>
        <row r="64">
          <cell r="A64" t="str">
            <v>מודיעין-מכבים-רעות</v>
          </cell>
        </row>
        <row r="65">
          <cell r="A65" t="str">
            <v>קרית שמונה</v>
          </cell>
        </row>
        <row r="66">
          <cell r="A66" t="str">
            <v>חולון</v>
          </cell>
        </row>
        <row r="67">
          <cell r="A67" t="str">
            <v>מגאר</v>
          </cell>
        </row>
        <row r="68">
          <cell r="A68" t="str">
            <v>שפרעם</v>
          </cell>
        </row>
        <row r="69">
          <cell r="A69" t="str">
            <v>יקנעם עילית</v>
          </cell>
        </row>
        <row r="70">
          <cell r="A70" t="str">
            <v>טייבה</v>
          </cell>
        </row>
        <row r="71">
          <cell r="A71" t="str">
            <v>דייר חנא</v>
          </cell>
        </row>
        <row r="72">
          <cell r="A72" t="str">
            <v>בענה</v>
          </cell>
        </row>
        <row r="73">
          <cell r="A73" t="str">
            <v>אבו סנאן</v>
          </cell>
        </row>
        <row r="74">
          <cell r="A74" t="str">
            <v>בועיינה-נוג'ידאת</v>
          </cell>
        </row>
        <row r="75">
          <cell r="A75" t="str">
            <v>אזור</v>
          </cell>
        </row>
        <row r="76">
          <cell r="A76" t="str">
            <v>כפר ברא</v>
          </cell>
        </row>
        <row r="77">
          <cell r="A77" t="str">
            <v>נתיבות</v>
          </cell>
        </row>
        <row r="78">
          <cell r="A78" t="str">
            <v>רמת השרון</v>
          </cell>
        </row>
        <row r="79">
          <cell r="A79" t="str">
            <v>זמר</v>
          </cell>
        </row>
        <row r="80">
          <cell r="A80" t="str">
            <v>יפיע</v>
          </cell>
        </row>
        <row r="81">
          <cell r="A81" t="str">
            <v>כאבול</v>
          </cell>
        </row>
        <row r="82">
          <cell r="A82" t="str">
            <v>שוהם</v>
          </cell>
        </row>
        <row r="83">
          <cell r="A83" t="str">
            <v>עמנואל</v>
          </cell>
        </row>
        <row r="84">
          <cell r="A84" t="str">
            <v>נתניה</v>
          </cell>
        </row>
        <row r="85">
          <cell r="A85" t="str">
            <v>פתח תקווה</v>
          </cell>
        </row>
        <row r="86">
          <cell r="A86" t="str">
            <v>טבריה</v>
          </cell>
        </row>
        <row r="87">
          <cell r="A87" t="str">
            <v>גני תקווה</v>
          </cell>
        </row>
        <row r="88">
          <cell r="A88" t="str">
            <v>רהט</v>
          </cell>
        </row>
        <row r="89">
          <cell r="A89" t="str">
            <v>מזכרת בתיה</v>
          </cell>
        </row>
        <row r="90">
          <cell r="A90" t="str">
            <v>מודיעין עילית</v>
          </cell>
        </row>
        <row r="91">
          <cell r="A91" t="str">
            <v>סח'נין</v>
          </cell>
        </row>
        <row r="92">
          <cell r="A92" t="str">
            <v>כסיפה</v>
          </cell>
        </row>
        <row r="93">
          <cell r="A93" t="str">
            <v>ירושלים</v>
          </cell>
        </row>
        <row r="94">
          <cell r="A94" t="str">
            <v>קרית ביאליק</v>
          </cell>
        </row>
        <row r="95">
          <cell r="A95" t="str">
            <v>זכרון יעקב</v>
          </cell>
        </row>
        <row r="96">
          <cell r="A96" t="str">
            <v>כרמיאל</v>
          </cell>
        </row>
        <row r="97">
          <cell r="A97" t="str">
            <v>תל מונד</v>
          </cell>
        </row>
        <row r="98">
          <cell r="A98" t="str">
            <v>באר שבע</v>
          </cell>
        </row>
        <row r="99">
          <cell r="A99" t="str">
            <v>מג'ד אל-כרום</v>
          </cell>
        </row>
        <row r="100">
          <cell r="A100" t="str">
            <v>נוף הגליל</v>
          </cell>
        </row>
        <row r="101">
          <cell r="A101" t="str">
            <v>פרדס חנה-כרכור</v>
          </cell>
        </row>
        <row r="102">
          <cell r="A102" t="str">
            <v>שייח' דנון</v>
          </cell>
        </row>
        <row r="103">
          <cell r="A103" t="str">
            <v>חדרה</v>
          </cell>
        </row>
        <row r="104">
          <cell r="A104" t="str">
            <v>רחובות</v>
          </cell>
        </row>
        <row r="105">
          <cell r="A105" t="str">
            <v>יבנה</v>
          </cell>
        </row>
        <row r="106">
          <cell r="A106" t="str">
            <v>רעננה</v>
          </cell>
        </row>
        <row r="107">
          <cell r="A107" t="str">
            <v>כפר מנדא</v>
          </cell>
        </row>
        <row r="108">
          <cell r="A108" t="str">
            <v>רמת גן</v>
          </cell>
        </row>
        <row r="109">
          <cell r="A109" t="str">
            <v>קרית מלאכי</v>
          </cell>
        </row>
        <row r="110">
          <cell r="A110" t="str">
            <v>ג'דיידה-מכר</v>
          </cell>
        </row>
        <row r="111">
          <cell r="A111" t="str">
            <v>נצרת</v>
          </cell>
        </row>
        <row r="112">
          <cell r="A112" t="str">
            <v>קרית אתא</v>
          </cell>
        </row>
        <row r="113">
          <cell r="A113" t="str">
            <v>באר יעקב</v>
          </cell>
        </row>
        <row r="114">
          <cell r="A114" t="str">
            <v>גבעת זאב</v>
          </cell>
        </row>
        <row r="115">
          <cell r="A115" t="str">
            <v>כפר יאסיף</v>
          </cell>
        </row>
        <row r="116">
          <cell r="A116" t="str">
            <v>אור יהודה</v>
          </cell>
        </row>
        <row r="117">
          <cell r="A117" t="str">
            <v>מבשרת ציון</v>
          </cell>
        </row>
        <row r="118">
          <cell r="A118" t="str">
            <v>טירת כרמל</v>
          </cell>
        </row>
        <row r="119">
          <cell r="A119" t="str">
            <v>כוכב יעקב</v>
          </cell>
        </row>
        <row r="120">
          <cell r="A120" t="str">
            <v>שעב</v>
          </cell>
        </row>
        <row r="121">
          <cell r="A121" t="str">
            <v>רמלה</v>
          </cell>
        </row>
        <row r="122">
          <cell r="A122" t="str">
            <v>תל אביב - יפו</v>
          </cell>
        </row>
        <row r="123">
          <cell r="A123" t="str">
            <v>ג'סר א-זרקא</v>
          </cell>
        </row>
        <row r="124">
          <cell r="A124" t="str">
            <v>חריש</v>
          </cell>
        </row>
        <row r="125">
          <cell r="A125" t="str">
            <v>אבו גוש</v>
          </cell>
        </row>
        <row r="126">
          <cell r="A126" t="str">
            <v>קרית גת</v>
          </cell>
        </row>
        <row r="127">
          <cell r="A127" t="str">
            <v>מעלה אדומים</v>
          </cell>
        </row>
        <row r="128">
          <cell r="A128" t="str">
            <v>ערד</v>
          </cell>
        </row>
        <row r="129">
          <cell r="A129" t="str">
            <v>צפת</v>
          </cell>
        </row>
        <row r="130">
          <cell r="A130" t="str">
            <v>יאנוח-ג'ת</v>
          </cell>
        </row>
        <row r="131">
          <cell r="A131" t="str">
            <v>כוכב יאיר</v>
          </cell>
        </row>
        <row r="132">
          <cell r="A132" t="str">
            <v>מג'דל שמס</v>
          </cell>
        </row>
        <row r="133">
          <cell r="A133" t="str">
            <v>ראש העין</v>
          </cell>
        </row>
        <row r="134">
          <cell r="A134" t="str">
            <v>קרית ים</v>
          </cell>
        </row>
        <row r="135">
          <cell r="A135" t="str">
            <v>מעלות-תרשיחא</v>
          </cell>
        </row>
        <row r="136">
          <cell r="A136" t="str">
            <v>דייר אל-אסד</v>
          </cell>
        </row>
        <row r="137">
          <cell r="A137" t="str">
            <v>דבוריה</v>
          </cell>
        </row>
        <row r="138">
          <cell r="A138" t="str">
            <v>עומר</v>
          </cell>
        </row>
        <row r="139">
          <cell r="A139" t="str">
            <v>מיתר</v>
          </cell>
        </row>
        <row r="140">
          <cell r="A140" t="str">
            <v>נס ציונה</v>
          </cell>
        </row>
        <row r="141">
          <cell r="A141" t="str">
            <v>ירכא</v>
          </cell>
        </row>
        <row r="142">
          <cell r="A142" t="str">
            <v>חצור הגלילית</v>
          </cell>
        </row>
        <row r="143">
          <cell r="A143" t="str">
            <v>משהד</v>
          </cell>
        </row>
        <row r="144">
          <cell r="A144" t="str">
            <v>אכסאל</v>
          </cell>
        </row>
        <row r="145">
          <cell r="A145" t="str">
            <v>נחף</v>
          </cell>
        </row>
        <row r="146">
          <cell r="A146" t="str">
            <v>עראבה</v>
          </cell>
        </row>
        <row r="147">
          <cell r="A147" t="str">
            <v>בית שאן</v>
          </cell>
        </row>
        <row r="148">
          <cell r="A148" t="str">
            <v>עילוט</v>
          </cell>
        </row>
        <row r="149">
          <cell r="A149" t="str">
            <v>אריאל</v>
          </cell>
        </row>
        <row r="150">
          <cell r="A150" t="str">
            <v>קרני שומרון</v>
          </cell>
        </row>
        <row r="151">
          <cell r="A151" t="str">
            <v>יד בנימין</v>
          </cell>
        </row>
        <row r="152">
          <cell r="A152" t="str">
            <v>מעיליא</v>
          </cell>
        </row>
        <row r="153">
          <cell r="A153" t="str">
            <v>צור הדסה</v>
          </cell>
        </row>
        <row r="154">
          <cell r="A154" t="str">
            <v>בסמ"ה</v>
          </cell>
        </row>
        <row r="155">
          <cell r="A155" t="str">
            <v>תל שבע</v>
          </cell>
        </row>
        <row r="156">
          <cell r="A156" t="str">
            <v>קדימה-צורן</v>
          </cell>
        </row>
        <row r="157">
          <cell r="A157" t="str">
            <v>תפרח</v>
          </cell>
        </row>
        <row r="158">
          <cell r="A158" t="str">
            <v>כפר יונה</v>
          </cell>
        </row>
        <row r="159">
          <cell r="A159" t="str">
            <v>חורפיש</v>
          </cell>
        </row>
        <row r="160">
          <cell r="A160" t="str">
            <v>סלמה</v>
          </cell>
        </row>
        <row r="161">
          <cell r="A161" t="str">
            <v>רמת ישי</v>
          </cell>
        </row>
        <row r="162">
          <cell r="A162" t="str">
            <v>אורנית</v>
          </cell>
        </row>
        <row r="163">
          <cell r="A163" t="str">
            <v>עוזייר</v>
          </cell>
        </row>
        <row r="164">
          <cell r="A164" t="str">
            <v>זרזיר</v>
          </cell>
        </row>
        <row r="165">
          <cell r="A165" t="str">
            <v>אפרת</v>
          </cell>
        </row>
        <row r="166">
          <cell r="A166" t="str">
            <v>גבעת ברנר</v>
          </cell>
        </row>
        <row r="167">
          <cell r="A167" t="str">
            <v>גדרה</v>
          </cell>
        </row>
        <row r="168">
          <cell r="A168" t="str">
            <v>אבן יהודה</v>
          </cell>
        </row>
        <row r="169">
          <cell r="A169" t="str">
            <v>עין נקובא</v>
          </cell>
        </row>
        <row r="170">
          <cell r="A170" t="str">
            <v>קרית טבעון</v>
          </cell>
        </row>
        <row r="171">
          <cell r="A171" t="str">
            <v>אבטין</v>
          </cell>
        </row>
        <row r="172">
          <cell r="A172" t="str">
            <v>מייסר</v>
          </cell>
        </row>
        <row r="173">
          <cell r="A173" t="str">
            <v>מזרעה</v>
          </cell>
        </row>
        <row r="174">
          <cell r="A174" t="str">
            <v>פדואל</v>
          </cell>
        </row>
        <row r="175">
          <cell r="A175" t="str">
            <v>נוף איילון</v>
          </cell>
        </row>
        <row r="176">
          <cell r="A176" t="str">
            <v>ביר אל-מכסור</v>
          </cell>
        </row>
        <row r="177">
          <cell r="A177" t="str">
            <v>שבלי - אום אל-גנם</v>
          </cell>
        </row>
        <row r="178">
          <cell r="A178" t="str">
            <v>שגב-שלום</v>
          </cell>
        </row>
        <row r="179">
          <cell r="A179" t="str">
            <v>בסמת טבעון</v>
          </cell>
        </row>
        <row r="180">
          <cell r="A180" t="str">
            <v>גבעת אבני</v>
          </cell>
        </row>
        <row r="181">
          <cell r="A181" t="str">
            <v>פקיעין (בוקייעה)</v>
          </cell>
        </row>
        <row r="182">
          <cell r="A182" t="str">
            <v>נאעורה</v>
          </cell>
        </row>
        <row r="183">
          <cell r="A183" t="str">
            <v>עיילבון</v>
          </cell>
        </row>
        <row r="184">
          <cell r="A184" t="str">
            <v>כפר אדומים</v>
          </cell>
        </row>
        <row r="185">
          <cell r="A185" t="str">
            <v>מבוא חורון</v>
          </cell>
        </row>
        <row r="186">
          <cell r="A186" t="str">
            <v>קרית ארבע</v>
          </cell>
        </row>
        <row r="187">
          <cell r="A187" t="str">
            <v>עץ אפרים</v>
          </cell>
        </row>
        <row r="188">
          <cell r="A188" t="str">
            <v>מצפה יריחו</v>
          </cell>
        </row>
        <row r="189">
          <cell r="A189" t="str">
            <v>כפר ורדים</v>
          </cell>
        </row>
        <row r="190">
          <cell r="A190" t="str">
            <v>קרית עקרון</v>
          </cell>
        </row>
        <row r="191">
          <cell r="A191" t="str">
            <v>בני עי"ש</v>
          </cell>
        </row>
        <row r="192">
          <cell r="A192" t="str">
            <v>אלקנה</v>
          </cell>
        </row>
        <row r="193">
          <cell r="A193" t="str">
            <v>מתן</v>
          </cell>
        </row>
        <row r="194">
          <cell r="A194" t="str">
            <v>עלי</v>
          </cell>
        </row>
        <row r="195">
          <cell r="A195" t="str">
            <v>בת חפר</v>
          </cell>
        </row>
        <row r="196">
          <cell r="A196" t="str">
            <v>קיסריה</v>
          </cell>
        </row>
        <row r="197">
          <cell r="A197" t="str">
            <v>שלומי</v>
          </cell>
        </row>
        <row r="198">
          <cell r="A198" t="str">
            <v>ניצן</v>
          </cell>
        </row>
        <row r="199">
          <cell r="A199" t="str">
            <v>להבים</v>
          </cell>
        </row>
        <row r="200">
          <cell r="A200" t="str">
            <v>קצרין</v>
          </cell>
        </row>
        <row r="201">
          <cell r="A201" t="str">
            <v>עתלית</v>
          </cell>
        </row>
        <row r="202">
          <cell r="A202" t="str">
            <v>אליכין</v>
          </cell>
        </row>
        <row r="203">
          <cell r="A203" t="str">
            <v>מסעדה</v>
          </cell>
        </row>
        <row r="204">
          <cell r="A204" t="str">
            <v>סביון</v>
          </cell>
        </row>
        <row r="205">
          <cell r="A205" t="str">
            <v>פרדסיה</v>
          </cell>
        </row>
        <row r="206">
          <cell r="A206" t="str">
            <v>חשמונאים</v>
          </cell>
        </row>
        <row r="207">
          <cell r="A207" t="str">
            <v>בנימינה-גבעת עדה</v>
          </cell>
        </row>
        <row r="208">
          <cell r="A208" t="str">
            <v>כפר תבור</v>
          </cell>
        </row>
        <row r="209">
          <cell r="A209" t="str">
            <v>קרית יערים</v>
          </cell>
        </row>
        <row r="210">
          <cell r="A210" t="str">
            <v>בית אל</v>
          </cell>
        </row>
        <row r="211">
          <cell r="A211" t="str">
            <v>תקוע</v>
          </cell>
        </row>
        <row r="212">
          <cell r="A212" t="str">
            <v>מרכז שפירא</v>
          </cell>
        </row>
        <row r="213">
          <cell r="A213" t="str">
            <v>קדומים</v>
          </cell>
        </row>
        <row r="214">
          <cell r="A214" t="str">
            <v>גבע בנימין</v>
          </cell>
        </row>
        <row r="215">
          <cell r="A215" t="str">
            <v>שערי תקווה</v>
          </cell>
        </row>
        <row r="216">
          <cell r="A216" t="str">
            <v>שמשית</v>
          </cell>
        </row>
        <row r="217">
          <cell r="A217" t="str">
            <v>עלי זהב</v>
          </cell>
        </row>
        <row r="218">
          <cell r="A218" t="str">
            <v>הושעיה</v>
          </cell>
        </row>
        <row r="219">
          <cell r="A219" t="str">
            <v>מצפה רמון</v>
          </cell>
        </row>
        <row r="220">
          <cell r="A220" t="str">
            <v>כפר מצר</v>
          </cell>
        </row>
        <row r="221">
          <cell r="A221" t="str">
            <v>ירוחם</v>
          </cell>
        </row>
        <row r="222">
          <cell r="A222" t="str">
            <v>כוכב השחר</v>
          </cell>
        </row>
        <row r="223">
          <cell r="A223" t="str">
            <v>בית דגן</v>
          </cell>
        </row>
        <row r="224">
          <cell r="A224" t="str">
            <v>הר אדר</v>
          </cell>
        </row>
        <row r="225">
          <cell r="A225" t="str">
            <v>רבבה</v>
          </cell>
        </row>
        <row r="226">
          <cell r="A226" t="str">
            <v>עין קנייא</v>
          </cell>
        </row>
        <row r="227">
          <cell r="A227" t="str">
            <v>בית אריה</v>
          </cell>
        </row>
        <row r="228">
          <cell r="A228" t="str">
            <v>כפר האורנים</v>
          </cell>
        </row>
        <row r="229">
          <cell r="A229" t="str">
            <v>חורה</v>
          </cell>
        </row>
        <row r="230">
          <cell r="A230" t="str">
            <v>יבנאל</v>
          </cell>
        </row>
        <row r="231">
          <cell r="A231" t="str">
            <v>ערערה-בנגב</v>
          </cell>
        </row>
        <row r="232">
          <cell r="A232" t="str">
            <v>נחל שורק</v>
          </cell>
        </row>
        <row r="233">
          <cell r="A233" t="str">
            <v>שפיר</v>
          </cell>
        </row>
        <row r="234">
          <cell r="A234" t="str">
            <v>שדות דן</v>
          </cell>
        </row>
        <row r="235">
          <cell r="A235" t="str">
            <v>לכיש</v>
          </cell>
        </row>
        <row r="236">
          <cell r="A236" t="str">
            <v>באר טוביה</v>
          </cell>
        </row>
        <row r="237">
          <cell r="A237" t="str">
            <v>עמק המעיינות</v>
          </cell>
        </row>
        <row r="238">
          <cell r="A238" t="str">
            <v>עפרה</v>
          </cell>
        </row>
        <row r="239">
          <cell r="A239" t="str">
            <v>חבל יבנה</v>
          </cell>
        </row>
        <row r="240">
          <cell r="A240" t="str">
            <v>לא ידוע</v>
          </cell>
        </row>
        <row r="241">
          <cell r="A241" t="str">
            <v>אלון שבות</v>
          </cell>
        </row>
        <row r="242">
          <cell r="A242" t="str">
            <v>מרחבים</v>
          </cell>
        </row>
        <row r="243">
          <cell r="A243" t="str">
            <v>טלמון</v>
          </cell>
        </row>
        <row r="244">
          <cell r="A244" t="str">
            <v>אלפי מנשה</v>
          </cell>
        </row>
        <row r="245">
          <cell r="A245" t="str">
            <v>הוואשלה (שבט)</v>
          </cell>
        </row>
        <row r="246">
          <cell r="A246" t="str">
            <v>נוקדים</v>
          </cell>
        </row>
        <row r="247">
          <cell r="A247" t="str">
            <v>חוף אשקלון</v>
          </cell>
        </row>
        <row r="248">
          <cell r="A248" t="str">
            <v>לפיד</v>
          </cell>
        </row>
        <row r="249">
          <cell r="A249" t="str">
            <v>מטה יהודה</v>
          </cell>
        </row>
        <row r="250">
          <cell r="A250" t="str">
            <v>צור משה</v>
          </cell>
        </row>
        <row r="251">
          <cell r="A251" t="str">
            <v>גן נר</v>
          </cell>
        </row>
        <row r="252">
          <cell r="A252" t="str">
            <v>גוש עציון</v>
          </cell>
        </row>
        <row r="253">
          <cell r="A253" t="str">
            <v>דרום השרון</v>
          </cell>
        </row>
        <row r="254">
          <cell r="A254" t="str">
            <v>חבל מודיעין</v>
          </cell>
        </row>
        <row r="255">
          <cell r="A255" t="str">
            <v>אלעזר</v>
          </cell>
        </row>
        <row r="256">
          <cell r="A256" t="str">
            <v>סולם</v>
          </cell>
        </row>
        <row r="257">
          <cell r="A257" t="str">
            <v>מטה בנימין</v>
          </cell>
        </row>
        <row r="258">
          <cell r="A258" t="str">
            <v>ראש פינה</v>
          </cell>
        </row>
        <row r="259">
          <cell r="A259" t="str">
            <v>ג'ש (גוש חלב)</v>
          </cell>
        </row>
        <row r="260">
          <cell r="A260" t="str">
            <v>אחוזת ברק</v>
          </cell>
        </row>
        <row r="261">
          <cell r="A261" t="str">
            <v>רמת נגב</v>
          </cell>
        </row>
        <row r="262">
          <cell r="A262" t="str">
            <v>בני שמעון</v>
          </cell>
        </row>
        <row r="263">
          <cell r="A263" t="str">
            <v>חוף השרון</v>
          </cell>
        </row>
        <row r="264">
          <cell r="A264" t="str">
            <v>נופית</v>
          </cell>
        </row>
        <row r="265">
          <cell r="A265" t="str">
            <v>גדרות</v>
          </cell>
        </row>
        <row r="266">
          <cell r="A266" t="str">
            <v>בית חשמונאי</v>
          </cell>
        </row>
        <row r="267">
          <cell r="A267" t="str">
            <v>מגידו</v>
          </cell>
        </row>
        <row r="268">
          <cell r="A268" t="str">
            <v>גני מודיעין</v>
          </cell>
        </row>
        <row r="269">
          <cell r="A269" t="str">
            <v>אל סייד</v>
          </cell>
        </row>
        <row r="270">
          <cell r="A270" t="str">
            <v>כאוכב אבו אל-היג'א</v>
          </cell>
        </row>
        <row r="271">
          <cell r="A271" t="str">
            <v>פסוטה</v>
          </cell>
        </row>
        <row r="272">
          <cell r="A272" t="str">
            <v>יואב</v>
          </cell>
        </row>
        <row r="273">
          <cell r="A273" t="str">
            <v>עמק הירדן</v>
          </cell>
        </row>
        <row r="274">
          <cell r="A274" t="str">
            <v>אום בטין</v>
          </cell>
        </row>
        <row r="275">
          <cell r="A275" t="str">
            <v>צופים</v>
          </cell>
        </row>
        <row r="276">
          <cell r="A276" t="str">
            <v>עמק חפר</v>
          </cell>
        </row>
        <row r="277">
          <cell r="A277" t="str">
            <v>בוסתאן אל-מרג'</v>
          </cell>
        </row>
        <row r="278">
          <cell r="A278" t="str">
            <v>הגליל התחתון</v>
          </cell>
        </row>
        <row r="279">
          <cell r="A279" t="str">
            <v>הערבה התיכונה</v>
          </cell>
        </row>
        <row r="280">
          <cell r="A280" t="str">
            <v>עמק יזרעאל</v>
          </cell>
        </row>
        <row r="281">
          <cell r="A281" t="str">
            <v>לב השרון</v>
          </cell>
        </row>
        <row r="282">
          <cell r="A282" t="str">
            <v>ברנר</v>
          </cell>
        </row>
        <row r="283">
          <cell r="A283" t="str">
            <v>חוף הכרמל</v>
          </cell>
        </row>
        <row r="284">
          <cell r="A284" t="str">
            <v>מנשה</v>
          </cell>
        </row>
        <row r="285">
          <cell r="A285" t="str">
            <v>שומרון</v>
          </cell>
        </row>
        <row r="286">
          <cell r="A286" t="str">
            <v>בית יצחק-שער חפר</v>
          </cell>
        </row>
        <row r="287">
          <cell r="A287" t="str">
            <v>שדות נגב</v>
          </cell>
        </row>
        <row r="288">
          <cell r="A288" t="str">
            <v>גזר</v>
          </cell>
        </row>
        <row r="289">
          <cell r="A289" t="str">
            <v>גן רווה</v>
          </cell>
        </row>
        <row r="290">
          <cell r="A290" t="str">
            <v>נווה דניאל</v>
          </cell>
        </row>
        <row r="291">
          <cell r="A291" t="str">
            <v>מעלה יוסף</v>
          </cell>
        </row>
        <row r="292">
          <cell r="A292" t="str">
            <v>ערבות הירדן</v>
          </cell>
        </row>
        <row r="293">
          <cell r="A293" t="str">
            <v>גולן</v>
          </cell>
        </row>
        <row r="294">
          <cell r="A294" t="str">
            <v>משגב</v>
          </cell>
        </row>
        <row r="295">
          <cell r="A295" t="str">
            <v>הגלבוע</v>
          </cell>
        </row>
        <row r="296">
          <cell r="A296" t="str">
            <v>הר חברון</v>
          </cell>
        </row>
        <row r="297">
          <cell r="A297" t="str">
            <v>טובא-זנגריה</v>
          </cell>
        </row>
        <row r="298">
          <cell r="A298" t="str">
            <v>זבולון</v>
          </cell>
        </row>
        <row r="299">
          <cell r="A299" t="str">
            <v>הגליל העליון</v>
          </cell>
        </row>
        <row r="300">
          <cell r="A300" t="str">
            <v>מבואות החרמון</v>
          </cell>
        </row>
        <row r="301">
          <cell r="A301" t="str">
            <v>אשכול</v>
          </cell>
        </row>
        <row r="302">
          <cell r="A302" t="str">
            <v>אל-בטוף</v>
          </cell>
        </row>
        <row r="303">
          <cell r="A303" t="str">
            <v>חבל אילות</v>
          </cell>
        </row>
        <row r="304">
          <cell r="A304" t="str">
            <v>אבו רובייעה (שבט)</v>
          </cell>
        </row>
        <row r="305">
          <cell r="A305" t="str">
            <v>מטה אשר</v>
          </cell>
        </row>
        <row r="306">
          <cell r="A306" t="str">
            <v>מרום הגליל</v>
          </cell>
        </row>
        <row r="307">
          <cell r="A307" t="str">
            <v>שער הנגב</v>
          </cell>
        </row>
        <row r="308">
          <cell r="A308" t="str">
            <v>צור יצחק</v>
          </cell>
        </row>
        <row r="309">
          <cell r="A309" t="str">
            <v>מסעודין אל-עזאזמה</v>
          </cell>
        </row>
        <row r="310">
          <cell r="A310" t="str">
            <v>אעצם (שבט)</v>
          </cell>
        </row>
        <row r="311">
          <cell r="A311" t="str">
            <v>אל קסום</v>
          </cell>
        </row>
        <row r="312">
          <cell r="A312" t="str">
            <v>בדואי ללא שיוך רשות</v>
          </cell>
        </row>
        <row r="313">
          <cell r="A313" t="str">
            <v>נווה מדבר</v>
          </cell>
        </row>
        <row r="314">
          <cell r="A314" t="str">
            <v>אבו רוקייק (שבט)</v>
          </cell>
        </row>
        <row r="315">
          <cell r="A315" t="str">
            <v>אבו תלול</v>
          </cell>
        </row>
        <row r="316">
          <cell r="A316" t="str">
            <v>כפר כמא</v>
          </cell>
        </row>
        <row r="317">
          <cell r="A317" t="str">
            <v>ע'ג'ר</v>
          </cell>
        </row>
        <row r="318">
          <cell r="A318" t="str">
            <v>אבו ג'ווייעד (שבט)</v>
          </cell>
        </row>
        <row r="319">
          <cell r="A319" t="str">
            <v>אטרש (שבט)</v>
          </cell>
        </row>
        <row r="320">
          <cell r="A320" t="str">
            <v>ביר הדאג'</v>
          </cell>
        </row>
        <row r="321">
          <cell r="A321" t="str">
            <v>ברכה</v>
          </cell>
        </row>
        <row r="322">
          <cell r="A322" t="str">
            <v>קודייראת א-צאנע(שבט)</v>
          </cell>
        </row>
        <row r="323">
          <cell r="A323" t="str">
            <v>קצר א-סר</v>
          </cell>
        </row>
        <row r="324">
          <cell r="A324" t="str">
            <v>רומת הייב</v>
          </cell>
        </row>
        <row r="325">
          <cell r="A325" t="str">
            <v>אבו קורינאת (שבט)</v>
          </cell>
        </row>
        <row r="326">
          <cell r="A326" t="str">
            <v>סייד (שבט)</v>
          </cell>
        </row>
        <row r="327">
          <cell r="A327" t="str">
            <v>שילה</v>
          </cell>
        </row>
        <row r="328">
          <cell r="A328" t="str">
            <v>אלונה</v>
          </cell>
        </row>
      </sheetData>
      <sheetData sheetId="1"/>
      <sheetData sheetId="2">
        <row r="1">
          <cell r="A1" t="str">
            <v>הערב</v>
          </cell>
        </row>
        <row r="2">
          <cell r="A2" t="str">
            <v>יישוב</v>
          </cell>
          <cell r="F2" t="str">
            <v>חולים פעילים ל- 10,000 נפש</v>
          </cell>
        </row>
        <row r="3">
          <cell r="A3" t="str">
            <v>ירושלים</v>
          </cell>
          <cell r="F3">
            <v>35</v>
          </cell>
        </row>
        <row r="4">
          <cell r="A4" t="str">
            <v>בני ברק</v>
          </cell>
          <cell r="F4">
            <v>66</v>
          </cell>
        </row>
        <row r="5">
          <cell r="A5" t="str">
            <v>אשדוד</v>
          </cell>
          <cell r="F5">
            <v>50</v>
          </cell>
        </row>
        <row r="6">
          <cell r="A6" t="str">
            <v>תל אביב - יפו</v>
          </cell>
          <cell r="F6">
            <v>16</v>
          </cell>
        </row>
        <row r="7">
          <cell r="A7" t="str">
            <v>מודיעין עילית</v>
          </cell>
          <cell r="F7">
            <v>90</v>
          </cell>
        </row>
        <row r="8">
          <cell r="A8" t="str">
            <v>בית שמש</v>
          </cell>
          <cell r="F8">
            <v>52</v>
          </cell>
        </row>
        <row r="9">
          <cell r="A9" t="str">
            <v>פתח תקווה</v>
          </cell>
          <cell r="F9">
            <v>25</v>
          </cell>
        </row>
        <row r="10">
          <cell r="A10" t="str">
            <v>נתניה</v>
          </cell>
          <cell r="F10">
            <v>27</v>
          </cell>
        </row>
        <row r="11">
          <cell r="A11" t="str">
            <v>חיפה</v>
          </cell>
          <cell r="F11">
            <v>21</v>
          </cell>
        </row>
        <row r="12">
          <cell r="A12" t="str">
            <v>טירה</v>
          </cell>
          <cell r="F12">
            <v>207</v>
          </cell>
        </row>
        <row r="13">
          <cell r="A13" t="str">
            <v>אום אל-פחם</v>
          </cell>
          <cell r="F13">
            <v>79</v>
          </cell>
        </row>
        <row r="14">
          <cell r="A14" t="str">
            <v>אשקלון</v>
          </cell>
          <cell r="F14">
            <v>31</v>
          </cell>
        </row>
        <row r="15">
          <cell r="A15" t="str">
            <v>באר שבע</v>
          </cell>
          <cell r="F15">
            <v>21</v>
          </cell>
        </row>
        <row r="16">
          <cell r="A16" t="str">
            <v>כפר קאסם</v>
          </cell>
          <cell r="F16">
            <v>166</v>
          </cell>
        </row>
        <row r="17">
          <cell r="A17" t="str">
            <v>רהט</v>
          </cell>
          <cell r="F17">
            <v>59</v>
          </cell>
        </row>
        <row r="18">
          <cell r="A18" t="str">
            <v>חולון</v>
          </cell>
          <cell r="F18">
            <v>19</v>
          </cell>
        </row>
        <row r="19">
          <cell r="A19" t="str">
            <v>ראשון לציון</v>
          </cell>
          <cell r="F19">
            <v>14</v>
          </cell>
        </row>
        <row r="20">
          <cell r="A20" t="str">
            <v>אלעד</v>
          </cell>
          <cell r="F20">
            <v>68</v>
          </cell>
        </row>
        <row r="21">
          <cell r="A21" t="str">
            <v>נצרת</v>
          </cell>
          <cell r="F21">
            <v>39</v>
          </cell>
        </row>
        <row r="22">
          <cell r="A22" t="str">
            <v>נתיבות</v>
          </cell>
          <cell r="F22">
            <v>71</v>
          </cell>
        </row>
        <row r="23">
          <cell r="A23" t="str">
            <v>ביתר עילית</v>
          </cell>
          <cell r="F23">
            <v>44</v>
          </cell>
        </row>
        <row r="24">
          <cell r="A24" t="str">
            <v>חדרה</v>
          </cell>
          <cell r="F24">
            <v>28</v>
          </cell>
        </row>
        <row r="25">
          <cell r="A25" t="str">
            <v>מעלה עירון</v>
          </cell>
          <cell r="F25">
            <v>174</v>
          </cell>
        </row>
        <row r="26">
          <cell r="A26" t="str">
            <v>בת ים</v>
          </cell>
          <cell r="F26">
            <v>19</v>
          </cell>
        </row>
        <row r="27">
          <cell r="A27" t="str">
            <v>טייבה</v>
          </cell>
          <cell r="F27">
            <v>56</v>
          </cell>
        </row>
        <row r="28">
          <cell r="A28" t="str">
            <v>רמלה</v>
          </cell>
          <cell r="F28">
            <v>32</v>
          </cell>
        </row>
        <row r="29">
          <cell r="A29" t="str">
            <v>רחובות</v>
          </cell>
          <cell r="F29">
            <v>17</v>
          </cell>
        </row>
        <row r="30">
          <cell r="A30" t="str">
            <v>סח'נין</v>
          </cell>
          <cell r="F30">
            <v>67</v>
          </cell>
        </row>
        <row r="31">
          <cell r="A31" t="str">
            <v>לקיה</v>
          </cell>
          <cell r="F31">
            <v>141</v>
          </cell>
        </row>
        <row r="32">
          <cell r="A32" t="str">
            <v>רמת גן</v>
          </cell>
          <cell r="F32">
            <v>15</v>
          </cell>
        </row>
        <row r="33">
          <cell r="A33" t="str">
            <v>דאלית אל-כרמל</v>
          </cell>
          <cell r="F33">
            <v>114</v>
          </cell>
        </row>
        <row r="34">
          <cell r="A34" t="str">
            <v>לוד</v>
          </cell>
          <cell r="F34">
            <v>24</v>
          </cell>
        </row>
        <row r="35">
          <cell r="A35" t="str">
            <v>טבריה</v>
          </cell>
          <cell r="F35">
            <v>41</v>
          </cell>
        </row>
        <row r="36">
          <cell r="A36" t="str">
            <v>קלנסווה</v>
          </cell>
          <cell r="F36">
            <v>78</v>
          </cell>
        </row>
        <row r="37">
          <cell r="A37" t="str">
            <v>ג'דיידה-מכר</v>
          </cell>
          <cell r="F37">
            <v>86</v>
          </cell>
        </row>
        <row r="38">
          <cell r="A38" t="str">
            <v>ערערה</v>
          </cell>
          <cell r="F38">
            <v>83</v>
          </cell>
        </row>
        <row r="39">
          <cell r="A39" t="str">
            <v>ראש העין</v>
          </cell>
          <cell r="F39">
            <v>27</v>
          </cell>
        </row>
        <row r="40">
          <cell r="A40" t="str">
            <v>שפרעם</v>
          </cell>
          <cell r="F40">
            <v>39</v>
          </cell>
        </row>
        <row r="41">
          <cell r="A41" t="str">
            <v>בית ג'ן</v>
          </cell>
          <cell r="F41">
            <v>128</v>
          </cell>
        </row>
        <row r="42">
          <cell r="A42" t="str">
            <v>קרית גת</v>
          </cell>
          <cell r="F42">
            <v>26</v>
          </cell>
        </row>
        <row r="43">
          <cell r="A43" t="str">
            <v>עכו</v>
          </cell>
          <cell r="F43">
            <v>28</v>
          </cell>
        </row>
        <row r="44">
          <cell r="A44" t="str">
            <v>רכסים</v>
          </cell>
          <cell r="F44">
            <v>117</v>
          </cell>
        </row>
        <row r="45">
          <cell r="A45" t="str">
            <v>אבו סנאן</v>
          </cell>
          <cell r="F45">
            <v>103</v>
          </cell>
        </row>
        <row r="46">
          <cell r="A46" t="str">
            <v>מודיעין-מכבים-רעות</v>
          </cell>
          <cell r="F46">
            <v>15</v>
          </cell>
        </row>
        <row r="47">
          <cell r="A47" t="str">
            <v>באקה אל-גרביה</v>
          </cell>
          <cell r="F47">
            <v>46</v>
          </cell>
        </row>
        <row r="48">
          <cell r="A48" t="str">
            <v>כפר סבא</v>
          </cell>
          <cell r="F48">
            <v>13</v>
          </cell>
        </row>
        <row r="49">
          <cell r="A49" t="str">
            <v>יבנה</v>
          </cell>
          <cell r="F49">
            <v>28</v>
          </cell>
        </row>
        <row r="50">
          <cell r="A50" t="str">
            <v>בוקעאתא</v>
          </cell>
          <cell r="F50">
            <v>192</v>
          </cell>
        </row>
        <row r="51">
          <cell r="A51" t="str">
            <v>עין מאהל</v>
          </cell>
          <cell r="F51">
            <v>93</v>
          </cell>
        </row>
        <row r="52">
          <cell r="A52" t="str">
            <v>הרצליה</v>
          </cell>
          <cell r="F52">
            <v>13</v>
          </cell>
        </row>
        <row r="53">
          <cell r="A53" t="str">
            <v>כפר קרע</v>
          </cell>
          <cell r="F53">
            <v>63</v>
          </cell>
        </row>
        <row r="54">
          <cell r="A54" t="str">
            <v>רעננה</v>
          </cell>
          <cell r="F54">
            <v>16</v>
          </cell>
        </row>
        <row r="55">
          <cell r="A55" t="str">
            <v>אור יהודה</v>
          </cell>
          <cell r="F55">
            <v>33</v>
          </cell>
        </row>
        <row r="56">
          <cell r="A56" t="str">
            <v>ג'לג'וליה</v>
          </cell>
          <cell r="F56">
            <v>110</v>
          </cell>
        </row>
        <row r="57">
          <cell r="A57" t="str">
            <v>עספיא</v>
          </cell>
          <cell r="F57">
            <v>90</v>
          </cell>
        </row>
        <row r="58">
          <cell r="A58" t="str">
            <v>נהריה</v>
          </cell>
          <cell r="F58">
            <v>18</v>
          </cell>
        </row>
        <row r="59">
          <cell r="A59" t="str">
            <v>פוריידיס</v>
          </cell>
          <cell r="F59">
            <v>78</v>
          </cell>
        </row>
        <row r="60">
          <cell r="A60" t="str">
            <v>מג'ד אל-כרום</v>
          </cell>
          <cell r="F60">
            <v>66</v>
          </cell>
        </row>
        <row r="61">
          <cell r="A61" t="str">
            <v>עפולה</v>
          </cell>
          <cell r="F61">
            <v>19</v>
          </cell>
        </row>
        <row r="62">
          <cell r="A62" t="str">
            <v>כפר מנדא</v>
          </cell>
          <cell r="F62">
            <v>50</v>
          </cell>
        </row>
        <row r="63">
          <cell r="A63" t="str">
            <v>ריינה</v>
          </cell>
          <cell r="F63">
            <v>60</v>
          </cell>
        </row>
        <row r="64">
          <cell r="A64" t="str">
            <v>ג'ת</v>
          </cell>
          <cell r="F64">
            <v>83</v>
          </cell>
        </row>
        <row r="65">
          <cell r="A65" t="str">
            <v>כפר כנא</v>
          </cell>
          <cell r="F65">
            <v>44</v>
          </cell>
        </row>
        <row r="66">
          <cell r="A66" t="str">
            <v>כרמיאל</v>
          </cell>
          <cell r="F66">
            <v>21</v>
          </cell>
        </row>
        <row r="67">
          <cell r="A67" t="str">
            <v>קרית אתא</v>
          </cell>
          <cell r="F67">
            <v>17</v>
          </cell>
        </row>
        <row r="68">
          <cell r="A68" t="str">
            <v>אופקים</v>
          </cell>
          <cell r="F68">
            <v>30</v>
          </cell>
        </row>
        <row r="69">
          <cell r="A69" t="str">
            <v>אילת</v>
          </cell>
          <cell r="F69">
            <v>17</v>
          </cell>
        </row>
        <row r="70">
          <cell r="A70" t="str">
            <v>שדרות</v>
          </cell>
          <cell r="F70">
            <v>35</v>
          </cell>
        </row>
        <row r="71">
          <cell r="A71" t="str">
            <v>ג'ולס</v>
          </cell>
          <cell r="F71">
            <v>147</v>
          </cell>
        </row>
        <row r="72">
          <cell r="A72" t="str">
            <v>קרית מלאכי</v>
          </cell>
          <cell r="F72">
            <v>35</v>
          </cell>
        </row>
        <row r="73">
          <cell r="A73" t="str">
            <v>יפיע</v>
          </cell>
          <cell r="F73">
            <v>44</v>
          </cell>
        </row>
        <row r="74">
          <cell r="A74" t="str">
            <v>מגאר</v>
          </cell>
          <cell r="F74">
            <v>36</v>
          </cell>
        </row>
        <row r="75">
          <cell r="A75" t="str">
            <v>טמרה</v>
          </cell>
          <cell r="F75">
            <v>24</v>
          </cell>
        </row>
        <row r="76">
          <cell r="A76" t="str">
            <v>הוד השרון</v>
          </cell>
          <cell r="F76">
            <v>14</v>
          </cell>
        </row>
        <row r="77">
          <cell r="A77" t="str">
            <v>ירכא</v>
          </cell>
          <cell r="F77">
            <v>52</v>
          </cell>
        </row>
        <row r="78">
          <cell r="A78" t="str">
            <v>קרית מוצקין</v>
          </cell>
          <cell r="F78">
            <v>17</v>
          </cell>
        </row>
        <row r="79">
          <cell r="A79" t="str">
            <v>צפת</v>
          </cell>
          <cell r="F79">
            <v>21</v>
          </cell>
        </row>
        <row r="80">
          <cell r="A80" t="str">
            <v>פרדס חנה-כרכור</v>
          </cell>
          <cell r="F80">
            <v>18</v>
          </cell>
        </row>
        <row r="81">
          <cell r="A81" t="str">
            <v>כסרא-סמיע</v>
          </cell>
          <cell r="F81">
            <v>79</v>
          </cell>
        </row>
        <row r="82">
          <cell r="A82" t="str">
            <v>אבו גוש</v>
          </cell>
          <cell r="F82">
            <v>87</v>
          </cell>
        </row>
        <row r="83">
          <cell r="A83" t="str">
            <v>מעלה אדומים</v>
          </cell>
          <cell r="F83">
            <v>18</v>
          </cell>
        </row>
        <row r="84">
          <cell r="A84" t="str">
            <v>באר יעקב</v>
          </cell>
          <cell r="F84">
            <v>26</v>
          </cell>
        </row>
        <row r="85">
          <cell r="A85" t="str">
            <v>זמר</v>
          </cell>
          <cell r="F85">
            <v>92</v>
          </cell>
        </row>
        <row r="86">
          <cell r="A86" t="str">
            <v>גבעת זאב</v>
          </cell>
          <cell r="F86">
            <v>34</v>
          </cell>
        </row>
        <row r="87">
          <cell r="A87" t="str">
            <v>רמת השרון</v>
          </cell>
          <cell r="F87">
            <v>14</v>
          </cell>
        </row>
        <row r="88">
          <cell r="A88" t="str">
            <v>גבעתיים</v>
          </cell>
          <cell r="F88">
            <v>11</v>
          </cell>
        </row>
        <row r="89">
          <cell r="A89" t="str">
            <v>כפר ברא</v>
          </cell>
          <cell r="F89">
            <v>161</v>
          </cell>
        </row>
        <row r="90">
          <cell r="A90" t="str">
            <v>קרית ים</v>
          </cell>
          <cell r="F90">
            <v>15</v>
          </cell>
        </row>
        <row r="91">
          <cell r="A91" t="str">
            <v>קרית ביאליק</v>
          </cell>
          <cell r="F91">
            <v>15</v>
          </cell>
        </row>
        <row r="92">
          <cell r="A92" t="str">
            <v>נוף הגליל</v>
          </cell>
          <cell r="F92">
            <v>13</v>
          </cell>
        </row>
        <row r="93">
          <cell r="A93" t="str">
            <v>עילוט</v>
          </cell>
          <cell r="F93">
            <v>69</v>
          </cell>
        </row>
        <row r="94">
          <cell r="A94" t="str">
            <v>נס ציונה</v>
          </cell>
          <cell r="F94">
            <v>11</v>
          </cell>
        </row>
        <row r="95">
          <cell r="A95" t="str">
            <v>קרית אונו</v>
          </cell>
          <cell r="F95">
            <v>14</v>
          </cell>
        </row>
        <row r="96">
          <cell r="A96" t="str">
            <v>גן יבנה</v>
          </cell>
          <cell r="F96">
            <v>23</v>
          </cell>
        </row>
        <row r="97">
          <cell r="A97" t="str">
            <v>גדרה</v>
          </cell>
          <cell r="F97">
            <v>20</v>
          </cell>
        </row>
        <row r="98">
          <cell r="A98" t="str">
            <v>מבשרת ציון</v>
          </cell>
          <cell r="F98">
            <v>21</v>
          </cell>
        </row>
        <row r="99">
          <cell r="A99" t="str">
            <v>אור עקיבא</v>
          </cell>
          <cell r="F99">
            <v>25</v>
          </cell>
        </row>
        <row r="100">
          <cell r="A100" t="str">
            <v>גבעת שמואל</v>
          </cell>
          <cell r="F100">
            <v>19</v>
          </cell>
        </row>
        <row r="101">
          <cell r="A101" t="str">
            <v>שוהם</v>
          </cell>
          <cell r="F101">
            <v>23</v>
          </cell>
        </row>
        <row r="102">
          <cell r="A102" t="str">
            <v>נשר</v>
          </cell>
          <cell r="F102">
            <v>20</v>
          </cell>
        </row>
        <row r="103">
          <cell r="A103" t="str">
            <v>מגדל העמק</v>
          </cell>
          <cell r="F103">
            <v>17</v>
          </cell>
        </row>
        <row r="104">
          <cell r="A104" t="str">
            <v>טורעאן</v>
          </cell>
          <cell r="F104">
            <v>30</v>
          </cell>
        </row>
        <row r="105">
          <cell r="A105" t="str">
            <v>דימונה</v>
          </cell>
          <cell r="F105">
            <v>12</v>
          </cell>
        </row>
        <row r="106">
          <cell r="A106" t="str">
            <v>אעבלין</v>
          </cell>
          <cell r="F106">
            <v>32</v>
          </cell>
        </row>
        <row r="107">
          <cell r="A107" t="str">
            <v>בענה</v>
          </cell>
          <cell r="F107">
            <v>49</v>
          </cell>
        </row>
        <row r="108">
          <cell r="A108" t="str">
            <v>טירת כרמל</v>
          </cell>
          <cell r="F108">
            <v>18</v>
          </cell>
        </row>
        <row r="109">
          <cell r="A109" t="str">
            <v>יהוד</v>
          </cell>
          <cell r="F109">
            <v>14</v>
          </cell>
        </row>
        <row r="110">
          <cell r="A110" t="str">
            <v>דבוריה</v>
          </cell>
          <cell r="F110">
            <v>38</v>
          </cell>
        </row>
        <row r="111">
          <cell r="A111" t="str">
            <v>נחף</v>
          </cell>
          <cell r="F111">
            <v>30</v>
          </cell>
        </row>
        <row r="112">
          <cell r="A112" t="str">
            <v>בית שאן</v>
          </cell>
          <cell r="F112">
            <v>20</v>
          </cell>
        </row>
        <row r="113">
          <cell r="A113" t="str">
            <v>זכרון יעקב</v>
          </cell>
          <cell r="F113">
            <v>18</v>
          </cell>
        </row>
        <row r="114">
          <cell r="A114" t="str">
            <v>ג'סר א-זרקא</v>
          </cell>
          <cell r="F114">
            <v>26</v>
          </cell>
        </row>
        <row r="115">
          <cell r="A115" t="str">
            <v>יקיר</v>
          </cell>
          <cell r="F115">
            <v>165</v>
          </cell>
        </row>
        <row r="116">
          <cell r="A116" t="str">
            <v>דייר חנא</v>
          </cell>
          <cell r="F116">
            <v>35</v>
          </cell>
        </row>
        <row r="117">
          <cell r="A117" t="str">
            <v>חריש</v>
          </cell>
          <cell r="F117">
            <v>26</v>
          </cell>
        </row>
        <row r="118">
          <cell r="A118" t="str">
            <v>דייר אל-אסד</v>
          </cell>
          <cell r="F118">
            <v>29</v>
          </cell>
        </row>
        <row r="119">
          <cell r="A119" t="str">
            <v>כוכב יעקב</v>
          </cell>
          <cell r="F119">
            <v>39</v>
          </cell>
        </row>
        <row r="120">
          <cell r="A120" t="str">
            <v>מעלות-תרשיחא</v>
          </cell>
          <cell r="F120">
            <v>15</v>
          </cell>
        </row>
        <row r="121">
          <cell r="A121" t="str">
            <v>שבלי - אום אל-גנם</v>
          </cell>
          <cell r="F121">
            <v>53</v>
          </cell>
        </row>
        <row r="122">
          <cell r="A122" t="str">
            <v>גני תקווה</v>
          </cell>
          <cell r="F122">
            <v>17</v>
          </cell>
        </row>
        <row r="123">
          <cell r="A123" t="str">
            <v>יקנעם עילית</v>
          </cell>
          <cell r="F123">
            <v>14</v>
          </cell>
        </row>
        <row r="124">
          <cell r="A124" t="str">
            <v>עין נקובא</v>
          </cell>
          <cell r="F124">
            <v>91</v>
          </cell>
        </row>
        <row r="125">
          <cell r="A125" t="str">
            <v>קרית שמונה</v>
          </cell>
          <cell r="F125">
            <v>14</v>
          </cell>
        </row>
        <row r="126">
          <cell r="A126" t="str">
            <v>עמנואל</v>
          </cell>
          <cell r="F126">
            <v>76</v>
          </cell>
        </row>
        <row r="127">
          <cell r="A127" t="str">
            <v>כפר יאסיף</v>
          </cell>
          <cell r="F127">
            <v>29</v>
          </cell>
        </row>
        <row r="128">
          <cell r="A128" t="str">
            <v>שעב</v>
          </cell>
          <cell r="F128">
            <v>41</v>
          </cell>
        </row>
        <row r="129">
          <cell r="A129" t="str">
            <v>עראבה</v>
          </cell>
          <cell r="F129">
            <v>11</v>
          </cell>
        </row>
        <row r="130">
          <cell r="A130" t="str">
            <v>כעביה-טבאש-חג'אג'רה</v>
          </cell>
          <cell r="F130">
            <v>49</v>
          </cell>
        </row>
        <row r="131">
          <cell r="A131" t="str">
            <v>בועיינה-נוג'ידאת</v>
          </cell>
          <cell r="F131">
            <v>29</v>
          </cell>
        </row>
        <row r="132">
          <cell r="A132" t="str">
            <v>כוכב יאיר</v>
          </cell>
          <cell r="F132">
            <v>31</v>
          </cell>
        </row>
        <row r="133">
          <cell r="A133" t="str">
            <v>קרית יערים</v>
          </cell>
          <cell r="F133">
            <v>45</v>
          </cell>
        </row>
        <row r="134">
          <cell r="A134" t="str">
            <v>ערד</v>
          </cell>
          <cell r="F134">
            <v>10</v>
          </cell>
        </row>
        <row r="135">
          <cell r="A135" t="str">
            <v>חורפיש</v>
          </cell>
          <cell r="F135">
            <v>41</v>
          </cell>
        </row>
        <row r="136">
          <cell r="A136" t="str">
            <v>יאנוח-ג'ת</v>
          </cell>
          <cell r="F136">
            <v>40</v>
          </cell>
        </row>
        <row r="137">
          <cell r="A137" t="str">
            <v>שייח' דנון</v>
          </cell>
          <cell r="F137">
            <v>86</v>
          </cell>
        </row>
        <row r="138">
          <cell r="A138" t="str">
            <v>מעיליא</v>
          </cell>
          <cell r="F138">
            <v>78</v>
          </cell>
        </row>
        <row r="139">
          <cell r="A139" t="str">
            <v>עין קנייא</v>
          </cell>
          <cell r="F139">
            <v>97</v>
          </cell>
        </row>
        <row r="140">
          <cell r="A140" t="str">
            <v>ראמה</v>
          </cell>
          <cell r="F140">
            <v>28</v>
          </cell>
        </row>
        <row r="141">
          <cell r="A141" t="str">
            <v>מג'דל שמס</v>
          </cell>
          <cell r="F141">
            <v>20</v>
          </cell>
        </row>
        <row r="142">
          <cell r="A142" t="str">
            <v>אכסאל</v>
          </cell>
          <cell r="F142">
            <v>15</v>
          </cell>
        </row>
        <row r="143">
          <cell r="A143" t="str">
            <v>תל מונד</v>
          </cell>
          <cell r="F143">
            <v>17</v>
          </cell>
        </row>
        <row r="144">
          <cell r="A144" t="str">
            <v>אריאל</v>
          </cell>
          <cell r="F144">
            <v>12</v>
          </cell>
        </row>
        <row r="145">
          <cell r="A145" t="str">
            <v>תפרח</v>
          </cell>
          <cell r="F145">
            <v>101</v>
          </cell>
        </row>
        <row r="146">
          <cell r="A146" t="str">
            <v>כאבול</v>
          </cell>
          <cell r="F146">
            <v>18</v>
          </cell>
        </row>
        <row r="147">
          <cell r="A147" t="str">
            <v>אזור</v>
          </cell>
          <cell r="F147">
            <v>18</v>
          </cell>
        </row>
        <row r="148">
          <cell r="A148" t="str">
            <v>עומר</v>
          </cell>
          <cell r="F148">
            <v>26</v>
          </cell>
        </row>
        <row r="149">
          <cell r="A149" t="str">
            <v>פקיעין (בוקייעה)</v>
          </cell>
          <cell r="F149">
            <v>36</v>
          </cell>
        </row>
        <row r="150">
          <cell r="A150" t="str">
            <v>סאג'ור</v>
          </cell>
          <cell r="F150">
            <v>51</v>
          </cell>
        </row>
        <row r="151">
          <cell r="A151" t="str">
            <v>כסיפה</v>
          </cell>
          <cell r="F151">
            <v>11</v>
          </cell>
        </row>
        <row r="152">
          <cell r="A152" t="str">
            <v>מייסר</v>
          </cell>
          <cell r="F152">
            <v>99</v>
          </cell>
        </row>
        <row r="153">
          <cell r="A153" t="str">
            <v>סלמה</v>
          </cell>
          <cell r="F153">
            <v>57</v>
          </cell>
        </row>
        <row r="154">
          <cell r="A154" t="str">
            <v>שערי תקווה</v>
          </cell>
          <cell r="F154">
            <v>36</v>
          </cell>
        </row>
        <row r="155">
          <cell r="A155" t="str">
            <v>בסמ"ה</v>
          </cell>
          <cell r="F155">
            <v>19</v>
          </cell>
        </row>
        <row r="156">
          <cell r="A156" t="str">
            <v>ירוחם</v>
          </cell>
          <cell r="F156">
            <v>19</v>
          </cell>
        </row>
        <row r="157">
          <cell r="A157" t="str">
            <v>אורנית</v>
          </cell>
          <cell r="F157">
            <v>22</v>
          </cell>
        </row>
        <row r="158">
          <cell r="A158" t="str">
            <v>כפר יונה</v>
          </cell>
          <cell r="F158">
            <v>9</v>
          </cell>
        </row>
        <row r="159">
          <cell r="A159" t="str">
            <v>אפרת</v>
          </cell>
          <cell r="F159">
            <v>17</v>
          </cell>
        </row>
        <row r="160">
          <cell r="A160" t="str">
            <v>משהד</v>
          </cell>
          <cell r="F160">
            <v>19</v>
          </cell>
        </row>
        <row r="161">
          <cell r="A161" t="str">
            <v>קרני שומרון</v>
          </cell>
          <cell r="F161">
            <v>20</v>
          </cell>
        </row>
        <row r="162">
          <cell r="A162" t="str">
            <v>חצור הגלילית</v>
          </cell>
          <cell r="F162">
            <v>17</v>
          </cell>
        </row>
        <row r="163">
          <cell r="A163" t="str">
            <v>מזכרת בתיה</v>
          </cell>
          <cell r="F163">
            <v>11</v>
          </cell>
        </row>
        <row r="164">
          <cell r="A164" t="str">
            <v>מיתר</v>
          </cell>
          <cell r="F164">
            <v>16</v>
          </cell>
        </row>
        <row r="165">
          <cell r="A165" t="str">
            <v>בסמת טבעון</v>
          </cell>
          <cell r="F165">
            <v>20</v>
          </cell>
        </row>
        <row r="166">
          <cell r="A166" t="str">
            <v>ביר אל-מכסור</v>
          </cell>
          <cell r="F166">
            <v>15</v>
          </cell>
        </row>
        <row r="167">
          <cell r="A167" t="str">
            <v>קרית עקרון</v>
          </cell>
          <cell r="F167">
            <v>14</v>
          </cell>
        </row>
        <row r="168">
          <cell r="A168" t="str">
            <v>שלומי</v>
          </cell>
          <cell r="F168">
            <v>23</v>
          </cell>
        </row>
        <row r="169">
          <cell r="A169" t="str">
            <v>אבטין</v>
          </cell>
          <cell r="F169">
            <v>53</v>
          </cell>
        </row>
        <row r="170">
          <cell r="A170" t="str">
            <v>אעצם (שבט)</v>
          </cell>
          <cell r="F170">
            <v>1</v>
          </cell>
        </row>
        <row r="171">
          <cell r="A171" t="str">
            <v>מצפה יריחו</v>
          </cell>
          <cell r="F171">
            <v>29</v>
          </cell>
        </row>
        <row r="172">
          <cell r="A172" t="str">
            <v>צור משה</v>
          </cell>
          <cell r="F172">
            <v>23</v>
          </cell>
        </row>
        <row r="173">
          <cell r="A173" t="str">
            <v>אלפי מנשה</v>
          </cell>
          <cell r="F173">
            <v>11</v>
          </cell>
        </row>
        <row r="174">
          <cell r="A174" t="str">
            <v>גבע בנימין</v>
          </cell>
          <cell r="F174">
            <v>24</v>
          </cell>
        </row>
        <row r="175">
          <cell r="A175" t="str">
            <v>גן נר</v>
          </cell>
          <cell r="F175">
            <v>11</v>
          </cell>
        </row>
        <row r="176">
          <cell r="A176" t="str">
            <v>בית אריה</v>
          </cell>
          <cell r="F176">
            <v>6</v>
          </cell>
        </row>
        <row r="177">
          <cell r="A177" t="str">
            <v>זרזיר</v>
          </cell>
          <cell r="F177">
            <v>11</v>
          </cell>
        </row>
        <row r="178">
          <cell r="A178" t="str">
            <v>מסעודין אל-עזאזמה</v>
          </cell>
          <cell r="F178">
            <v>1</v>
          </cell>
        </row>
        <row r="179">
          <cell r="A179" t="str">
            <v>טובא-זנגריה</v>
          </cell>
          <cell r="F179">
            <v>3</v>
          </cell>
        </row>
        <row r="180">
          <cell r="A180" t="str">
            <v>אבו רובייעה (שבט)</v>
          </cell>
          <cell r="F180">
            <v>1</v>
          </cell>
        </row>
        <row r="181">
          <cell r="A181" t="str">
            <v>שילה</v>
          </cell>
          <cell r="F181">
            <v>2</v>
          </cell>
        </row>
        <row r="182">
          <cell r="A182" t="str">
            <v>אלון שבות</v>
          </cell>
          <cell r="F182">
            <v>3</v>
          </cell>
        </row>
        <row r="183">
          <cell r="A183" t="str">
            <v>נווה דניאל</v>
          </cell>
          <cell r="F183">
            <v>4</v>
          </cell>
        </row>
        <row r="184">
          <cell r="A184" t="str">
            <v>עפרה</v>
          </cell>
          <cell r="F184">
            <v>3</v>
          </cell>
        </row>
        <row r="185">
          <cell r="A185" t="str">
            <v>נאעורה</v>
          </cell>
          <cell r="F185">
            <v>58</v>
          </cell>
        </row>
        <row r="186">
          <cell r="A186" t="str">
            <v>גבעת ברנר</v>
          </cell>
          <cell r="F186">
            <v>51</v>
          </cell>
        </row>
        <row r="187">
          <cell r="A187" t="str">
            <v>כוכב השחר</v>
          </cell>
          <cell r="F187">
            <v>4</v>
          </cell>
        </row>
        <row r="188">
          <cell r="A188" t="str">
            <v>להבים</v>
          </cell>
          <cell r="F188">
            <v>16</v>
          </cell>
        </row>
        <row r="189">
          <cell r="A189" t="str">
            <v>כפר מצר</v>
          </cell>
          <cell r="F189">
            <v>11</v>
          </cell>
        </row>
        <row r="190">
          <cell r="A190" t="str">
            <v>אבו רוקייק (שבט)</v>
          </cell>
          <cell r="F190">
            <v>6</v>
          </cell>
        </row>
        <row r="191">
          <cell r="A191" t="str">
            <v>עלי</v>
          </cell>
          <cell r="F191">
            <v>12</v>
          </cell>
        </row>
        <row r="192">
          <cell r="A192" t="str">
            <v>אלקנה</v>
          </cell>
          <cell r="F192">
            <v>11</v>
          </cell>
        </row>
        <row r="193">
          <cell r="A193" t="str">
            <v>אלעזר</v>
          </cell>
          <cell r="F193">
            <v>4</v>
          </cell>
        </row>
        <row r="194">
          <cell r="A194" t="str">
            <v>עלי זהב</v>
          </cell>
          <cell r="F194">
            <v>14</v>
          </cell>
        </row>
        <row r="195">
          <cell r="A195" t="str">
            <v>חשמונאים</v>
          </cell>
          <cell r="F195">
            <v>33</v>
          </cell>
        </row>
        <row r="196">
          <cell r="A196" t="str">
            <v>כאוכב אבו אל-היג'א</v>
          </cell>
          <cell r="F196">
            <v>15</v>
          </cell>
        </row>
        <row r="197">
          <cell r="A197" t="str">
            <v>מרכז שפירא</v>
          </cell>
          <cell r="F197">
            <v>14</v>
          </cell>
        </row>
        <row r="198">
          <cell r="A198" t="str">
            <v>קצרין</v>
          </cell>
          <cell r="F198">
            <v>5</v>
          </cell>
        </row>
        <row r="199">
          <cell r="A199" t="str">
            <v>נוף איילון</v>
          </cell>
          <cell r="F199">
            <v>9</v>
          </cell>
        </row>
        <row r="200">
          <cell r="A200" t="str">
            <v>ג'ש (גוש חלב)</v>
          </cell>
          <cell r="F200">
            <v>3</v>
          </cell>
        </row>
        <row r="201">
          <cell r="A201" t="str">
            <v>בת חפר</v>
          </cell>
          <cell r="F201">
            <v>8</v>
          </cell>
        </row>
        <row r="202">
          <cell r="A202" t="str">
            <v>קיסריה</v>
          </cell>
          <cell r="F202">
            <v>15</v>
          </cell>
        </row>
        <row r="203">
          <cell r="A203" t="str">
            <v>אום בטין</v>
          </cell>
          <cell r="F203">
            <v>15</v>
          </cell>
        </row>
        <row r="204">
          <cell r="A204" t="str">
            <v>לפיד</v>
          </cell>
          <cell r="F204">
            <v>33</v>
          </cell>
        </row>
        <row r="205">
          <cell r="A205" t="str">
            <v>קודייראת א-צאנע(שבט)</v>
          </cell>
          <cell r="F205">
            <v>7</v>
          </cell>
        </row>
        <row r="206">
          <cell r="A206" t="str">
            <v>סולם</v>
          </cell>
          <cell r="F206">
            <v>3</v>
          </cell>
        </row>
        <row r="207">
          <cell r="A207" t="str">
            <v>הושעיה</v>
          </cell>
          <cell r="F207">
            <v>20</v>
          </cell>
        </row>
        <row r="208">
          <cell r="A208" t="str">
            <v>נוקדים</v>
          </cell>
          <cell r="F208">
            <v>5</v>
          </cell>
        </row>
        <row r="209">
          <cell r="A209" t="str">
            <v>עץ אפרים</v>
          </cell>
          <cell r="F209">
            <v>33</v>
          </cell>
        </row>
        <row r="210">
          <cell r="A210" t="str">
            <v>נופית</v>
          </cell>
          <cell r="F210">
            <v>12</v>
          </cell>
        </row>
        <row r="211">
          <cell r="A211" t="str">
            <v>בנימינה-גבעת עדה</v>
          </cell>
          <cell r="F211">
            <v>3</v>
          </cell>
        </row>
        <row r="212">
          <cell r="A212" t="str">
            <v>צופים</v>
          </cell>
          <cell r="F212">
            <v>13</v>
          </cell>
        </row>
        <row r="213">
          <cell r="A213" t="str">
            <v>פדואל</v>
          </cell>
          <cell r="F213">
            <v>14</v>
          </cell>
        </row>
        <row r="214">
          <cell r="A214" t="str">
            <v>בית דגן</v>
          </cell>
          <cell r="F214">
            <v>14</v>
          </cell>
        </row>
        <row r="215">
          <cell r="A215" t="str">
            <v>רמת ישי</v>
          </cell>
          <cell r="F215">
            <v>11</v>
          </cell>
        </row>
        <row r="216">
          <cell r="A216" t="str">
            <v>קרית ארבע</v>
          </cell>
          <cell r="F216">
            <v>10</v>
          </cell>
        </row>
        <row r="217">
          <cell r="A217" t="str">
            <v>עוזייר</v>
          </cell>
          <cell r="F217">
            <v>40</v>
          </cell>
        </row>
        <row r="218">
          <cell r="A218" t="str">
            <v>גני מודיעין</v>
          </cell>
          <cell r="F218">
            <v>3</v>
          </cell>
        </row>
        <row r="219">
          <cell r="A219" t="str">
            <v>מבוא חורון</v>
          </cell>
          <cell r="F219">
            <v>39</v>
          </cell>
        </row>
        <row r="220">
          <cell r="A220" t="str">
            <v>שגב-שלום</v>
          </cell>
          <cell r="F220">
            <v>8</v>
          </cell>
        </row>
        <row r="221">
          <cell r="A221" t="str">
            <v>מסעדה</v>
          </cell>
          <cell r="F221">
            <v>10</v>
          </cell>
        </row>
        <row r="222">
          <cell r="A222" t="str">
            <v>בית אל</v>
          </cell>
          <cell r="F222">
            <v>5</v>
          </cell>
        </row>
        <row r="223">
          <cell r="A223" t="str">
            <v>כפר כמא</v>
          </cell>
          <cell r="F223">
            <v>33</v>
          </cell>
        </row>
        <row r="224">
          <cell r="A224" t="str">
            <v>בית יצחק-שער חפר</v>
          </cell>
          <cell r="F224">
            <v>5</v>
          </cell>
        </row>
        <row r="225">
          <cell r="A225" t="str">
            <v>קרית טבעון</v>
          </cell>
          <cell r="F225">
            <v>8</v>
          </cell>
        </row>
        <row r="226">
          <cell r="A226" t="str">
            <v>יבנאל</v>
          </cell>
          <cell r="F226">
            <v>10</v>
          </cell>
        </row>
        <row r="227">
          <cell r="A227" t="str">
            <v>כפר תבור</v>
          </cell>
          <cell r="F227">
            <v>7</v>
          </cell>
        </row>
        <row r="228">
          <cell r="A228" t="str">
            <v>אבן יהודה</v>
          </cell>
          <cell r="F228">
            <v>9</v>
          </cell>
        </row>
        <row r="229">
          <cell r="A229" t="str">
            <v>קדימה-צורן</v>
          </cell>
          <cell r="F229">
            <v>6</v>
          </cell>
        </row>
        <row r="230">
          <cell r="A230" t="str">
            <v>תקוע</v>
          </cell>
          <cell r="F230">
            <v>5</v>
          </cell>
        </row>
        <row r="231">
          <cell r="A231" t="str">
            <v>גבעת אבני</v>
          </cell>
          <cell r="F231">
            <v>49</v>
          </cell>
        </row>
        <row r="232">
          <cell r="A232" t="str">
            <v>כפר ורדים</v>
          </cell>
          <cell r="F232">
            <v>11</v>
          </cell>
        </row>
        <row r="233">
          <cell r="A233" t="str">
            <v>פסוטה</v>
          </cell>
          <cell r="F233">
            <v>3</v>
          </cell>
        </row>
        <row r="234">
          <cell r="A234" t="str">
            <v>עיילבון</v>
          </cell>
          <cell r="F234">
            <v>19</v>
          </cell>
        </row>
        <row r="235">
          <cell r="A235" t="str">
            <v>קדומים</v>
          </cell>
          <cell r="F235">
            <v>2</v>
          </cell>
        </row>
        <row r="236">
          <cell r="A236" t="str">
            <v>ראש פינה</v>
          </cell>
          <cell r="F236">
            <v>7</v>
          </cell>
        </row>
        <row r="237">
          <cell r="A237" t="str">
            <v>מזרעה</v>
          </cell>
          <cell r="F237">
            <v>33</v>
          </cell>
        </row>
        <row r="238">
          <cell r="A238" t="str">
            <v>טלמון</v>
          </cell>
          <cell r="F238">
            <v>8</v>
          </cell>
        </row>
        <row r="239">
          <cell r="A239" t="str">
            <v>שמשית</v>
          </cell>
          <cell r="F239">
            <v>22</v>
          </cell>
        </row>
        <row r="240">
          <cell r="A240" t="str">
            <v>אחוזת ברק</v>
          </cell>
          <cell r="F240">
            <v>8</v>
          </cell>
        </row>
        <row r="241">
          <cell r="A241" t="str">
            <v>מתן</v>
          </cell>
          <cell r="F241">
            <v>12</v>
          </cell>
        </row>
        <row r="242">
          <cell r="A242" t="str">
            <v>סביון</v>
          </cell>
          <cell r="F242">
            <v>14</v>
          </cell>
        </row>
        <row r="243">
          <cell r="A243" t="str">
            <v>חורה</v>
          </cell>
          <cell r="F243">
            <v>7</v>
          </cell>
        </row>
        <row r="244">
          <cell r="A244" t="str">
            <v>צור הדסה</v>
          </cell>
          <cell r="F244">
            <v>6</v>
          </cell>
        </row>
        <row r="245">
          <cell r="A245" t="str">
            <v>כפר חב"ד</v>
          </cell>
          <cell r="F245">
            <v>17</v>
          </cell>
        </row>
        <row r="246">
          <cell r="A246" t="str">
            <v>ברכה</v>
          </cell>
          <cell r="F246">
            <v>7</v>
          </cell>
        </row>
        <row r="247">
          <cell r="A247" t="str">
            <v>יד בנימין</v>
          </cell>
          <cell r="F247">
            <v>19</v>
          </cell>
        </row>
        <row r="248">
          <cell r="A248" t="str">
            <v>פרדסיה</v>
          </cell>
          <cell r="F248">
            <v>8</v>
          </cell>
        </row>
        <row r="249">
          <cell r="A249" t="str">
            <v>תל שבע</v>
          </cell>
          <cell r="F249">
            <v>5</v>
          </cell>
        </row>
        <row r="250">
          <cell r="A250" t="str">
            <v>בני עי"ש</v>
          </cell>
          <cell r="F250">
            <v>13</v>
          </cell>
        </row>
        <row r="251">
          <cell r="A251" t="str">
            <v>ערערה-בנגב</v>
          </cell>
          <cell r="F251">
            <v>6</v>
          </cell>
        </row>
        <row r="252">
          <cell r="A252" t="str">
            <v>צור יצחק</v>
          </cell>
          <cell r="F252">
            <v>13</v>
          </cell>
        </row>
        <row r="253">
          <cell r="A253" t="str">
            <v>מצפה רמון</v>
          </cell>
          <cell r="F253">
            <v>10</v>
          </cell>
        </row>
        <row r="254">
          <cell r="A254" t="str">
            <v>עתלית</v>
          </cell>
          <cell r="F254">
            <v>13</v>
          </cell>
        </row>
        <row r="255">
          <cell r="A255" t="str">
            <v>רבבה</v>
          </cell>
          <cell r="F255">
            <v>22</v>
          </cell>
        </row>
        <row r="256">
          <cell r="A256" t="str">
            <v>מוקייבלה</v>
          </cell>
          <cell r="F256">
            <v>33</v>
          </cell>
        </row>
        <row r="257">
          <cell r="A257" t="str">
            <v>כפר אדומים</v>
          </cell>
          <cell r="F257">
            <v>12</v>
          </cell>
        </row>
        <row r="258">
          <cell r="A258" t="str">
            <v>רומת הייב</v>
          </cell>
          <cell r="F258">
            <v>33</v>
          </cell>
        </row>
        <row r="259">
          <cell r="A259" t="str">
            <v>אליכין</v>
          </cell>
          <cell r="F259">
            <v>20</v>
          </cell>
        </row>
        <row r="260">
          <cell r="A260" t="str">
            <v>ניצן</v>
          </cell>
          <cell r="F260">
            <v>39</v>
          </cell>
        </row>
        <row r="261">
          <cell r="A261" t="str">
            <v>כפר האורנים</v>
          </cell>
          <cell r="F261">
            <v>32</v>
          </cell>
        </row>
        <row r="262">
          <cell r="A262" t="str">
            <v>אבו תלול</v>
          </cell>
          <cell r="F262">
            <v>0</v>
          </cell>
        </row>
        <row r="263">
          <cell r="A263" t="str">
            <v>הר אדר</v>
          </cell>
          <cell r="F263">
            <v>0</v>
          </cell>
        </row>
        <row r="264">
          <cell r="A264" t="str">
            <v>ע'ג'ר</v>
          </cell>
          <cell r="F264">
            <v>0</v>
          </cell>
        </row>
        <row r="265">
          <cell r="A265" t="str">
            <v>הוואשלה (שבט)</v>
          </cell>
          <cell r="F265">
            <v>0</v>
          </cell>
        </row>
        <row r="266">
          <cell r="A266" t="str">
            <v>אבו קורינאת (שבט)</v>
          </cell>
          <cell r="F266">
            <v>0</v>
          </cell>
        </row>
        <row r="267">
          <cell r="A267" t="str">
            <v>אל סייד</v>
          </cell>
          <cell r="F267">
            <v>0</v>
          </cell>
        </row>
        <row r="268">
          <cell r="A268" t="str">
            <v>אטרש (שבט)</v>
          </cell>
          <cell r="F268">
            <v>0</v>
          </cell>
        </row>
        <row r="269">
          <cell r="A269" t="str">
            <v>סייד (שבט)</v>
          </cell>
          <cell r="F269">
            <v>0</v>
          </cell>
        </row>
        <row r="270">
          <cell r="A270" t="str">
            <v>קצר א-סר</v>
          </cell>
          <cell r="F270">
            <v>0</v>
          </cell>
        </row>
        <row r="271">
          <cell r="A271" t="str">
            <v>בית חשמונאי</v>
          </cell>
          <cell r="F271">
            <v>0</v>
          </cell>
        </row>
        <row r="272">
          <cell r="A272" t="str">
            <v>ביר הדאג'</v>
          </cell>
          <cell r="F272">
            <v>0</v>
          </cell>
        </row>
        <row r="273">
          <cell r="A273" t="str">
            <v>אבו ג'ווייעד (שבט)</v>
          </cell>
          <cell r="F273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31"/>
  <sheetViews>
    <sheetView rightToLeft="1" tabSelected="1" workbookViewId="0">
      <selection activeCell="F1" sqref="F1:G1"/>
    </sheetView>
  </sheetViews>
  <sheetFormatPr defaultRowHeight="18.75"/>
  <cols>
    <col min="1" max="1" width="10.375" customWidth="1"/>
    <col min="4" max="4" width="9.625" customWidth="1"/>
    <col min="5" max="5" width="10.25" customWidth="1"/>
    <col min="6" max="6" width="7.375" customWidth="1"/>
    <col min="8" max="8" width="9" style="7"/>
    <col min="9" max="9" width="9" hidden="1" customWidth="1"/>
    <col min="10" max="10" width="20.25" hidden="1" customWidth="1"/>
    <col min="11" max="12" width="9" hidden="1" customWidth="1"/>
    <col min="13" max="14" width="9" customWidth="1"/>
    <col min="16" max="16" width="9" customWidth="1"/>
  </cols>
  <sheetData>
    <row r="1" spans="1:14" ht="27.75" customHeight="1" thickBot="1">
      <c r="A1" s="2"/>
      <c r="B1" s="2"/>
      <c r="C1" s="2"/>
      <c r="D1" s="8" t="s">
        <v>4</v>
      </c>
      <c r="E1" s="8" t="s">
        <v>5</v>
      </c>
      <c r="F1" s="49" t="s">
        <v>6</v>
      </c>
      <c r="G1" s="50"/>
      <c r="H1" s="5"/>
      <c r="I1" s="2"/>
      <c r="J1" s="2">
        <f>SUMIF([1]גיליון1!$A:$A,A4,[1]גיליון1!$F:$F)</f>
        <v>68</v>
      </c>
      <c r="M1" s="35" t="s">
        <v>11</v>
      </c>
      <c r="N1" s="35"/>
    </row>
    <row r="2" spans="1:14" ht="15.75" thickBot="1">
      <c r="A2" s="9"/>
      <c r="B2" s="36" t="s">
        <v>1</v>
      </c>
      <c r="C2" s="36" t="s">
        <v>2</v>
      </c>
      <c r="D2" s="38" t="s">
        <v>8</v>
      </c>
      <c r="E2" s="40" t="s">
        <v>7</v>
      </c>
      <c r="F2" s="29" t="s">
        <v>337</v>
      </c>
      <c r="G2" s="42" t="s">
        <v>0</v>
      </c>
      <c r="H2" s="44" t="s">
        <v>3</v>
      </c>
      <c r="J2" s="27">
        <f>SUMIF([1]גיליון3!$A:$A,$A4,[1]גיליון3!$XEW:$XEW)</f>
        <v>0</v>
      </c>
      <c r="M2" s="1" t="s">
        <v>9</v>
      </c>
      <c r="N2" s="1" t="s">
        <v>10</v>
      </c>
    </row>
    <row r="3" spans="1:14" ht="15.75" thickBot="1">
      <c r="A3" s="10"/>
      <c r="B3" s="37"/>
      <c r="C3" s="37"/>
      <c r="D3" s="39"/>
      <c r="E3" s="41"/>
      <c r="F3" s="30"/>
      <c r="G3" s="43"/>
      <c r="H3" s="45"/>
      <c r="I3" s="2"/>
      <c r="J3" s="2"/>
      <c r="M3" s="31">
        <v>8</v>
      </c>
      <c r="N3" s="33">
        <v>2</v>
      </c>
    </row>
    <row r="4" spans="1:14" ht="20.25" thickBot="1">
      <c r="A4" s="18" t="s">
        <v>39</v>
      </c>
      <c r="B4" s="24">
        <v>251</v>
      </c>
      <c r="C4" s="24">
        <v>1110</v>
      </c>
      <c r="D4" s="25">
        <v>0.22612612612612612</v>
      </c>
      <c r="E4" s="26">
        <v>52.78876083116009</v>
      </c>
      <c r="F4" s="46">
        <v>115</v>
      </c>
      <c r="G4" s="47">
        <v>24.186085639774543</v>
      </c>
      <c r="H4" s="6">
        <f>IF(I4="","",IF(B4=0,"0",SUM($N$3)+LN(L4)+SUM($M$3*D4)))</f>
        <v>9.3363489355535272</v>
      </c>
      <c r="I4" s="3">
        <f>IF(B4="","",IF(G4=0,B4*1,IF(B4=0,0,E4/G4)))</f>
        <v>2.1826086956521737</v>
      </c>
      <c r="J4" s="4">
        <f>IF(I4="","",I4*I4)</f>
        <v>4.7637807183364833</v>
      </c>
      <c r="L4">
        <f>IF(E4="","",E4*J4)</f>
        <v>251.47408099235662</v>
      </c>
      <c r="M4" s="32"/>
      <c r="N4" s="34"/>
    </row>
    <row r="5" spans="1:14" ht="19.5">
      <c r="A5" s="18" t="s">
        <v>47</v>
      </c>
      <c r="B5" s="24">
        <v>715</v>
      </c>
      <c r="C5" s="24">
        <v>7280</v>
      </c>
      <c r="D5" s="25">
        <v>9.8214285714285712E-2</v>
      </c>
      <c r="E5" s="26">
        <v>31.678237715268025</v>
      </c>
      <c r="F5" s="48">
        <v>450</v>
      </c>
      <c r="G5" s="47">
        <v>19.937352408210646</v>
      </c>
      <c r="H5" s="6">
        <f t="shared" ref="H5:H68" si="0">IF(I5="","",IF(B5=0,"0",SUM($N$3)+LN(L5)+SUM($M$3*D5)))</f>
        <v>7.1674141432978979</v>
      </c>
      <c r="I5" s="3">
        <f t="shared" ref="I5:I68" si="1">IF(B5="","",IF(G5=0,B5*1,IF(B5=0,0,E5/G5)))</f>
        <v>1.5888888888888888</v>
      </c>
      <c r="J5" s="4">
        <f t="shared" ref="J4:J67" si="2">IF(I5="","",I5*I5)</f>
        <v>2.5245679012345676</v>
      </c>
      <c r="L5">
        <f t="shared" ref="L5:L68" si="3">IF(E5="","",E5*J5)</f>
        <v>79.973862103643924</v>
      </c>
    </row>
    <row r="6" spans="1:14" ht="19.5">
      <c r="A6" s="18" t="s">
        <v>49</v>
      </c>
      <c r="B6" s="24">
        <v>270</v>
      </c>
      <c r="C6" s="24">
        <v>3184</v>
      </c>
      <c r="D6" s="25">
        <v>8.4798994974874378E-2</v>
      </c>
      <c r="E6" s="26">
        <v>19.038620193629821</v>
      </c>
      <c r="F6" s="48">
        <v>140</v>
      </c>
      <c r="G6" s="47">
        <v>9.8718771374376839</v>
      </c>
      <c r="H6" s="6">
        <f t="shared" si="0"/>
        <v>6.9384205904924006</v>
      </c>
      <c r="I6" s="3">
        <f t="shared" si="1"/>
        <v>1.9285714285714288</v>
      </c>
      <c r="J6" s="4">
        <f t="shared" si="2"/>
        <v>3.719387755102042</v>
      </c>
      <c r="L6">
        <f t="shared" si="3"/>
        <v>70.812010822225233</v>
      </c>
    </row>
    <row r="7" spans="1:14" ht="19.5">
      <c r="A7" s="18" t="s">
        <v>53</v>
      </c>
      <c r="B7" s="24">
        <v>248</v>
      </c>
      <c r="C7" s="24">
        <v>4170</v>
      </c>
      <c r="D7" s="25">
        <v>5.9472422062350122E-2</v>
      </c>
      <c r="E7" s="26">
        <v>12.578105980686521</v>
      </c>
      <c r="F7" s="48">
        <v>127</v>
      </c>
      <c r="G7" s="47">
        <v>6.4412074981741458</v>
      </c>
      <c r="H7" s="6">
        <f t="shared" si="0"/>
        <v>6.3462203778748432</v>
      </c>
      <c r="I7" s="3">
        <f t="shared" si="1"/>
        <v>1.9527559055118111</v>
      </c>
      <c r="J7" s="4">
        <f t="shared" si="2"/>
        <v>3.8132556265112534</v>
      </c>
      <c r="L7">
        <f t="shared" si="3"/>
        <v>47.963533401707721</v>
      </c>
    </row>
    <row r="8" spans="1:14" ht="19.5">
      <c r="A8" s="18" t="s">
        <v>67</v>
      </c>
      <c r="B8" s="24">
        <v>505</v>
      </c>
      <c r="C8" s="24">
        <v>2690</v>
      </c>
      <c r="D8" s="25">
        <v>0.18773234200743494</v>
      </c>
      <c r="E8" s="26">
        <v>39.812055563439131</v>
      </c>
      <c r="F8" s="48">
        <v>171</v>
      </c>
      <c r="G8" s="47">
        <v>13.480913864055626</v>
      </c>
      <c r="H8" s="6">
        <f t="shared" si="0"/>
        <v>9.3518182516332349</v>
      </c>
      <c r="I8" s="3">
        <f t="shared" si="1"/>
        <v>2.9532163742690059</v>
      </c>
      <c r="J8" s="4">
        <f t="shared" si="2"/>
        <v>8.7214869532505723</v>
      </c>
      <c r="L8">
        <f t="shared" si="3"/>
        <v>347.22032317862124</v>
      </c>
    </row>
    <row r="9" spans="1:14" ht="19.5">
      <c r="A9" s="18" t="s">
        <v>68</v>
      </c>
      <c r="B9" s="24">
        <v>195</v>
      </c>
      <c r="C9" s="24">
        <v>1359</v>
      </c>
      <c r="D9" s="25">
        <v>0.14348785871964681</v>
      </c>
      <c r="E9" s="26">
        <v>31.631196470282898</v>
      </c>
      <c r="F9" s="48">
        <v>133</v>
      </c>
      <c r="G9" s="47">
        <v>21.574098105372439</v>
      </c>
      <c r="H9" s="6">
        <f t="shared" si="0"/>
        <v>7.3673475941151505</v>
      </c>
      <c r="I9" s="3">
        <f t="shared" si="1"/>
        <v>1.4661654135338344</v>
      </c>
      <c r="J9" s="4">
        <f t="shared" si="2"/>
        <v>2.1496410198428397</v>
      </c>
      <c r="L9">
        <f t="shared" si="3"/>
        <v>67.995717439228159</v>
      </c>
    </row>
    <row r="10" spans="1:14" ht="19.5">
      <c r="A10" s="18" t="s">
        <v>12</v>
      </c>
      <c r="B10" s="24">
        <v>946</v>
      </c>
      <c r="C10" s="24">
        <v>6233</v>
      </c>
      <c r="D10" s="25">
        <v>0.15177282207604684</v>
      </c>
      <c r="E10" s="26">
        <v>47.110146111171979</v>
      </c>
      <c r="F10" s="48">
        <v>581</v>
      </c>
      <c r="G10" s="47">
        <v>28.933398404430147</v>
      </c>
      <c r="H10" s="6">
        <f t="shared" si="0"/>
        <v>8.0416545952049834</v>
      </c>
      <c r="I10" s="3">
        <f t="shared" si="1"/>
        <v>1.6282271944922548</v>
      </c>
      <c r="J10" s="4">
        <f t="shared" si="2"/>
        <v>2.6511237968841193</v>
      </c>
      <c r="L10">
        <f t="shared" si="3"/>
        <v>124.89482943001588</v>
      </c>
    </row>
    <row r="11" spans="1:14" ht="19.5">
      <c r="A11" s="19" t="s">
        <v>116</v>
      </c>
      <c r="B11" s="24">
        <v>66</v>
      </c>
      <c r="C11" s="24">
        <v>1878</v>
      </c>
      <c r="D11" s="25">
        <v>3.5143769968051117E-2</v>
      </c>
      <c r="E11" s="26">
        <v>7.1146756354698919</v>
      </c>
      <c r="F11" s="48">
        <v>47</v>
      </c>
      <c r="G11" s="47">
        <v>5.0665114373800746</v>
      </c>
      <c r="H11" s="6">
        <f t="shared" si="0"/>
        <v>4.9223240820491023</v>
      </c>
      <c r="I11" s="3">
        <f t="shared" si="1"/>
        <v>1.4042553191489362</v>
      </c>
      <c r="J11" s="4">
        <f t="shared" si="2"/>
        <v>1.9719330013580807</v>
      </c>
      <c r="L11">
        <f t="shared" si="3"/>
        <v>14.029663679541354</v>
      </c>
    </row>
    <row r="12" spans="1:14" ht="19.5">
      <c r="A12" s="19" t="s">
        <v>124</v>
      </c>
      <c r="B12" s="24">
        <v>160</v>
      </c>
      <c r="C12" s="24">
        <v>2156</v>
      </c>
      <c r="D12" s="25">
        <v>7.4211502782931357E-2</v>
      </c>
      <c r="E12" s="26">
        <v>16.760244699572613</v>
      </c>
      <c r="F12" s="48">
        <v>82</v>
      </c>
      <c r="G12" s="47">
        <v>8.5896254085309636</v>
      </c>
      <c r="H12" s="6">
        <f t="shared" si="0"/>
        <v>6.7496108533631167</v>
      </c>
      <c r="I12" s="3">
        <f t="shared" si="1"/>
        <v>1.9512195121951221</v>
      </c>
      <c r="J12" s="4">
        <f t="shared" si="2"/>
        <v>3.8072575847709702</v>
      </c>
      <c r="L12">
        <f t="shared" si="3"/>
        <v>63.810568755065283</v>
      </c>
    </row>
    <row r="13" spans="1:14" ht="19.5">
      <c r="A13" s="19" t="s">
        <v>125</v>
      </c>
      <c r="B13" s="24">
        <v>202</v>
      </c>
      <c r="C13" s="24">
        <v>2817</v>
      </c>
      <c r="D13" s="25">
        <v>7.1707490237841676E-2</v>
      </c>
      <c r="E13" s="26">
        <v>10.811389424106187</v>
      </c>
      <c r="F13" s="48">
        <v>150</v>
      </c>
      <c r="G13" s="47">
        <v>8.0282594733461785</v>
      </c>
      <c r="H13" s="6">
        <f t="shared" si="0"/>
        <v>5.5495248832739748</v>
      </c>
      <c r="I13" s="3">
        <f t="shared" si="1"/>
        <v>1.3466666666666667</v>
      </c>
      <c r="J13" s="4">
        <f t="shared" si="2"/>
        <v>1.8135111111111111</v>
      </c>
      <c r="L13">
        <f t="shared" si="3"/>
        <v>19.606574847165724</v>
      </c>
    </row>
    <row r="14" spans="1:14" ht="19.5">
      <c r="A14" s="19" t="s">
        <v>131</v>
      </c>
      <c r="B14" s="24">
        <v>317</v>
      </c>
      <c r="C14" s="24">
        <v>5879</v>
      </c>
      <c r="D14" s="25">
        <v>5.3920734818846745E-2</v>
      </c>
      <c r="E14" s="26">
        <v>11.593672853616164</v>
      </c>
      <c r="F14" s="48">
        <v>148</v>
      </c>
      <c r="G14" s="47">
        <v>5.4128188717198498</v>
      </c>
      <c r="H14" s="6">
        <f t="shared" si="0"/>
        <v>6.4052043844271411</v>
      </c>
      <c r="I14" s="3">
        <f t="shared" si="1"/>
        <v>2.1418918918918917</v>
      </c>
      <c r="J14" s="4">
        <f t="shared" si="2"/>
        <v>4.5877008765522271</v>
      </c>
      <c r="L14">
        <f t="shared" si="3"/>
        <v>53.188303112994639</v>
      </c>
    </row>
    <row r="15" spans="1:14" ht="19.5">
      <c r="A15" s="19" t="s">
        <v>135</v>
      </c>
      <c r="B15" s="24">
        <v>82</v>
      </c>
      <c r="C15" s="24">
        <v>1437</v>
      </c>
      <c r="D15" s="25">
        <v>5.7063326374391092E-2</v>
      </c>
      <c r="E15" s="26">
        <v>18.246550956831332</v>
      </c>
      <c r="F15" s="48">
        <v>111</v>
      </c>
      <c r="G15" s="47">
        <v>24.699599465954606</v>
      </c>
      <c r="H15" s="6">
        <f t="shared" si="0"/>
        <v>4.7548607764000819</v>
      </c>
      <c r="I15" s="3">
        <f t="shared" si="1"/>
        <v>0.73873873873873874</v>
      </c>
      <c r="J15" s="4">
        <f t="shared" si="2"/>
        <v>0.54573492411330249</v>
      </c>
      <c r="L15">
        <f t="shared" si="3"/>
        <v>9.9577801017558532</v>
      </c>
    </row>
    <row r="16" spans="1:14" ht="19.5">
      <c r="A16" s="19" t="s">
        <v>153</v>
      </c>
      <c r="B16" s="24">
        <v>1964</v>
      </c>
      <c r="C16" s="24">
        <v>16340</v>
      </c>
      <c r="D16" s="25">
        <v>0.12019583843329254</v>
      </c>
      <c r="E16" s="26">
        <v>21.089434665704541</v>
      </c>
      <c r="F16" s="48">
        <v>1413</v>
      </c>
      <c r="G16" s="47">
        <v>15.172795917841404</v>
      </c>
      <c r="H16" s="6">
        <f t="shared" si="0"/>
        <v>6.6688751082587681</v>
      </c>
      <c r="I16" s="3">
        <f t="shared" si="1"/>
        <v>1.3899504600141543</v>
      </c>
      <c r="J16" s="4">
        <f t="shared" si="2"/>
        <v>1.9319622812935593</v>
      </c>
      <c r="L16">
        <f t="shared" si="3"/>
        <v>40.743992307946016</v>
      </c>
    </row>
    <row r="17" spans="1:12" ht="19.5">
      <c r="A17" s="19" t="s">
        <v>195</v>
      </c>
      <c r="B17" s="24">
        <v>518</v>
      </c>
      <c r="C17" s="24">
        <v>3018</v>
      </c>
      <c r="D17" s="25">
        <v>0.17163684559310802</v>
      </c>
      <c r="E17" s="26">
        <v>67.298073300333897</v>
      </c>
      <c r="F17" s="48">
        <v>282</v>
      </c>
      <c r="G17" s="47">
        <v>36.637175039950115</v>
      </c>
      <c r="H17" s="6">
        <f t="shared" si="0"/>
        <v>8.7983627151044672</v>
      </c>
      <c r="I17" s="3">
        <f t="shared" si="1"/>
        <v>1.8368794326241134</v>
      </c>
      <c r="J17" s="4">
        <f t="shared" si="2"/>
        <v>3.3741260499974848</v>
      </c>
      <c r="L17">
        <f t="shared" si="3"/>
        <v>227.0721822372968</v>
      </c>
    </row>
    <row r="18" spans="1:12" ht="19.5">
      <c r="A18" s="20" t="s">
        <v>253</v>
      </c>
      <c r="B18" s="24">
        <v>20</v>
      </c>
      <c r="C18" s="24">
        <v>307</v>
      </c>
      <c r="D18" s="25">
        <v>6.5146579804560262E-2</v>
      </c>
      <c r="E18" s="26">
        <v>0.47607712449416806</v>
      </c>
      <c r="F18" s="48">
        <v>18</v>
      </c>
      <c r="G18" s="47">
        <v>0.42846941204475125</v>
      </c>
      <c r="H18" s="6">
        <f t="shared" si="0"/>
        <v>1.9897182581248352</v>
      </c>
      <c r="I18" s="3">
        <f t="shared" si="1"/>
        <v>1.1111111111111112</v>
      </c>
      <c r="J18" s="4">
        <f t="shared" si="2"/>
        <v>1.2345679012345681</v>
      </c>
      <c r="L18">
        <f t="shared" si="3"/>
        <v>0.58774953641255323</v>
      </c>
    </row>
    <row r="19" spans="1:12" ht="19.5">
      <c r="A19" s="20" t="s">
        <v>264</v>
      </c>
      <c r="B19" s="24">
        <v>19</v>
      </c>
      <c r="C19" s="24">
        <v>455</v>
      </c>
      <c r="D19" s="25">
        <v>4.1758241758241756E-2</v>
      </c>
      <c r="E19" s="26">
        <v>7.0461709623586133</v>
      </c>
      <c r="F19" s="48">
        <v>9</v>
      </c>
      <c r="G19" s="47">
        <v>3.3376599295382907</v>
      </c>
      <c r="H19" s="6">
        <f t="shared" si="0"/>
        <v>5.780979081097672</v>
      </c>
      <c r="I19" s="3">
        <f t="shared" si="1"/>
        <v>2.1111111111111112</v>
      </c>
      <c r="J19" s="4">
        <f t="shared" si="2"/>
        <v>4.4567901234567904</v>
      </c>
      <c r="L19">
        <f t="shared" si="3"/>
        <v>31.403305153227894</v>
      </c>
    </row>
    <row r="20" spans="1:12" ht="19.5">
      <c r="A20" s="19" t="s">
        <v>274</v>
      </c>
      <c r="B20" s="24">
        <v>378</v>
      </c>
      <c r="C20" s="24">
        <v>4362</v>
      </c>
      <c r="D20" s="25">
        <v>8.6657496561210454E-2</v>
      </c>
      <c r="E20" s="26">
        <v>15.39507927651273</v>
      </c>
      <c r="F20" s="48">
        <v>213</v>
      </c>
      <c r="G20" s="47">
        <v>8.6750049891460623</v>
      </c>
      <c r="H20" s="6">
        <f t="shared" si="0"/>
        <v>6.5745119631706306</v>
      </c>
      <c r="I20" s="3">
        <f t="shared" si="1"/>
        <v>1.7746478873239435</v>
      </c>
      <c r="J20" s="4">
        <f t="shared" si="2"/>
        <v>3.1493751239833361</v>
      </c>
      <c r="L20">
        <f t="shared" si="3"/>
        <v>48.484879705200569</v>
      </c>
    </row>
    <row r="21" spans="1:12" ht="19.5">
      <c r="A21" s="19" t="s">
        <v>279</v>
      </c>
      <c r="B21" s="24">
        <v>41</v>
      </c>
      <c r="C21" s="24">
        <v>328</v>
      </c>
      <c r="D21" s="25">
        <v>0.125</v>
      </c>
      <c r="E21" s="26">
        <v>11.399338282314345</v>
      </c>
      <c r="F21" s="48">
        <v>31</v>
      </c>
      <c r="G21" s="47">
        <v>8.6190118719937718</v>
      </c>
      <c r="H21" s="6">
        <f t="shared" si="0"/>
        <v>5.992725032743051</v>
      </c>
      <c r="I21" s="3">
        <f t="shared" si="1"/>
        <v>1.3225806451612905</v>
      </c>
      <c r="J21" s="4">
        <f t="shared" si="2"/>
        <v>1.7492195629552554</v>
      </c>
      <c r="L21">
        <f t="shared" si="3"/>
        <v>19.939945528169009</v>
      </c>
    </row>
    <row r="22" spans="1:12" ht="19.5">
      <c r="A22" s="19" t="s">
        <v>291</v>
      </c>
      <c r="B22" s="24">
        <v>74</v>
      </c>
      <c r="C22" s="24">
        <v>915</v>
      </c>
      <c r="D22" s="25">
        <v>8.0874316939890709E-2</v>
      </c>
      <c r="E22" s="26">
        <v>12.871803791963821</v>
      </c>
      <c r="F22" s="48">
        <v>58</v>
      </c>
      <c r="G22" s="47">
        <v>10.08871108018786</v>
      </c>
      <c r="H22" s="6">
        <f t="shared" si="0"/>
        <v>5.6892778673976423</v>
      </c>
      <c r="I22" s="3">
        <f t="shared" si="1"/>
        <v>1.2758620689655171</v>
      </c>
      <c r="J22" s="4">
        <f t="shared" si="2"/>
        <v>1.62782401902497</v>
      </c>
      <c r="L22">
        <f t="shared" si="3"/>
        <v>20.953031380735396</v>
      </c>
    </row>
    <row r="23" spans="1:12" ht="19.5">
      <c r="A23" s="19" t="s">
        <v>296</v>
      </c>
      <c r="B23" s="24">
        <v>52</v>
      </c>
      <c r="C23" s="24">
        <v>484</v>
      </c>
      <c r="D23" s="25">
        <v>0.10743801652892562</v>
      </c>
      <c r="E23" s="26">
        <v>21.307982297983937</v>
      </c>
      <c r="F23" s="48">
        <v>36</v>
      </c>
      <c r="G23" s="47">
        <v>14.751680052450418</v>
      </c>
      <c r="H23" s="6">
        <f t="shared" si="0"/>
        <v>6.654035450767906</v>
      </c>
      <c r="I23" s="3">
        <f t="shared" si="1"/>
        <v>1.4444444444444444</v>
      </c>
      <c r="J23" s="4">
        <f t="shared" si="2"/>
        <v>2.0864197530864197</v>
      </c>
      <c r="L23">
        <f t="shared" si="3"/>
        <v>44.457395164929444</v>
      </c>
    </row>
    <row r="24" spans="1:12" ht="19.5">
      <c r="A24" s="19" t="s">
        <v>307</v>
      </c>
      <c r="B24" s="24">
        <v>147</v>
      </c>
      <c r="C24" s="24">
        <v>2037</v>
      </c>
      <c r="D24" s="25">
        <v>7.2164948453608241E-2</v>
      </c>
      <c r="E24" s="26">
        <v>10.556856211309482</v>
      </c>
      <c r="F24" s="48">
        <v>73</v>
      </c>
      <c r="G24" s="47">
        <v>5.2425204314666134</v>
      </c>
      <c r="H24" s="6">
        <f t="shared" si="0"/>
        <v>6.3340414055817078</v>
      </c>
      <c r="I24" s="3">
        <f t="shared" si="1"/>
        <v>2.0136986301369864</v>
      </c>
      <c r="J24" s="4">
        <f t="shared" si="2"/>
        <v>4.0549821730155751</v>
      </c>
      <c r="L24">
        <f t="shared" si="3"/>
        <v>42.807863739948694</v>
      </c>
    </row>
    <row r="25" spans="1:12" ht="19.5">
      <c r="A25" s="19" t="s">
        <v>309</v>
      </c>
      <c r="B25" s="24">
        <v>109</v>
      </c>
      <c r="C25" s="24">
        <v>1318</v>
      </c>
      <c r="D25" s="25">
        <v>8.2701062215478002E-2</v>
      </c>
      <c r="E25" s="26">
        <v>87.959974176888309</v>
      </c>
      <c r="F25" s="48">
        <v>40</v>
      </c>
      <c r="G25" s="47">
        <v>32.278889606197545</v>
      </c>
      <c r="H25" s="6">
        <f t="shared" si="0"/>
        <v>9.14342722606286</v>
      </c>
      <c r="I25" s="3">
        <f t="shared" si="1"/>
        <v>2.7250000000000001</v>
      </c>
      <c r="J25" s="4">
        <f t="shared" si="2"/>
        <v>7.4256250000000001</v>
      </c>
      <c r="L25">
        <f t="shared" si="3"/>
        <v>653.15778324725625</v>
      </c>
    </row>
    <row r="26" spans="1:12" ht="19.5">
      <c r="A26" s="19" t="s">
        <v>311</v>
      </c>
      <c r="B26" s="24">
        <v>111</v>
      </c>
      <c r="C26" s="24">
        <v>2395</v>
      </c>
      <c r="D26" s="25">
        <v>4.6346555323590811E-2</v>
      </c>
      <c r="E26" s="26">
        <v>7.5473237597911229</v>
      </c>
      <c r="F26" s="48">
        <v>87</v>
      </c>
      <c r="G26" s="47">
        <v>5.9154699738903389</v>
      </c>
      <c r="H26" s="6">
        <f t="shared" si="0"/>
        <v>4.8792096394243716</v>
      </c>
      <c r="I26" s="3">
        <f t="shared" si="1"/>
        <v>1.2758620689655173</v>
      </c>
      <c r="J26" s="4">
        <f t="shared" si="2"/>
        <v>1.6278240190249706</v>
      </c>
      <c r="L26">
        <f t="shared" si="3"/>
        <v>12.285714895545837</v>
      </c>
    </row>
    <row r="27" spans="1:12" ht="19.5">
      <c r="A27" s="19" t="s">
        <v>332</v>
      </c>
      <c r="B27" s="24">
        <v>318</v>
      </c>
      <c r="C27" s="24">
        <v>7466</v>
      </c>
      <c r="D27" s="25">
        <v>4.2593088668631131E-2</v>
      </c>
      <c r="E27" s="26">
        <v>6.9674349103545286</v>
      </c>
      <c r="F27" s="48">
        <v>290</v>
      </c>
      <c r="G27" s="47">
        <v>6.3539500754805447</v>
      </c>
      <c r="H27" s="6">
        <f t="shared" si="0"/>
        <v>4.4663327673848334</v>
      </c>
      <c r="I27" s="3">
        <f t="shared" si="1"/>
        <v>1.096551724137931</v>
      </c>
      <c r="J27" s="4">
        <f t="shared" si="2"/>
        <v>1.2024256837098692</v>
      </c>
      <c r="L27">
        <f t="shared" si="3"/>
        <v>8.3778226857870557</v>
      </c>
    </row>
    <row r="28" spans="1:12" ht="19.5">
      <c r="A28" s="21" t="s">
        <v>13</v>
      </c>
      <c r="B28" s="24">
        <v>0</v>
      </c>
      <c r="C28" s="24">
        <v>14</v>
      </c>
      <c r="D28" s="25">
        <v>0</v>
      </c>
      <c r="E28" s="26">
        <v>0</v>
      </c>
      <c r="F28" s="48">
        <v>0</v>
      </c>
      <c r="G28" s="47">
        <v>0</v>
      </c>
      <c r="H28" s="6" t="str">
        <f t="shared" si="0"/>
        <v>0</v>
      </c>
      <c r="I28" s="3">
        <f t="shared" si="1"/>
        <v>0</v>
      </c>
      <c r="J28" s="4">
        <f t="shared" si="2"/>
        <v>0</v>
      </c>
      <c r="L28">
        <f t="shared" si="3"/>
        <v>0</v>
      </c>
    </row>
    <row r="29" spans="1:12" ht="19.5">
      <c r="A29" s="21" t="s">
        <v>14</v>
      </c>
      <c r="B29" s="24">
        <v>32</v>
      </c>
      <c r="C29" s="24">
        <v>347</v>
      </c>
      <c r="D29" s="25">
        <v>9.2219020172910657E-2</v>
      </c>
      <c r="E29" s="26">
        <v>0.40180813661476644</v>
      </c>
      <c r="F29" s="48">
        <v>21</v>
      </c>
      <c r="G29" s="47">
        <v>0.2636865896534405</v>
      </c>
      <c r="H29" s="6">
        <f t="shared" si="0"/>
        <v>2.6683985151396232</v>
      </c>
      <c r="I29" s="3">
        <f t="shared" si="1"/>
        <v>1.5238095238095237</v>
      </c>
      <c r="J29" s="4">
        <f t="shared" si="2"/>
        <v>2.3219954648526073</v>
      </c>
      <c r="L29">
        <f t="shared" si="3"/>
        <v>0.93299667096036454</v>
      </c>
    </row>
    <row r="30" spans="1:12" ht="19.5">
      <c r="A30" s="21" t="s">
        <v>15</v>
      </c>
      <c r="B30" s="24">
        <v>114</v>
      </c>
      <c r="C30" s="24">
        <v>800</v>
      </c>
      <c r="D30" s="25">
        <v>0.14249999999999999</v>
      </c>
      <c r="E30" s="26">
        <v>85.604865960801973</v>
      </c>
      <c r="F30" s="48">
        <v>28</v>
      </c>
      <c r="G30" s="47">
        <v>21.025756551775924</v>
      </c>
      <c r="H30" s="6">
        <f t="shared" si="0"/>
        <v>10.397730003307117</v>
      </c>
      <c r="I30" s="3">
        <f t="shared" si="1"/>
        <v>4.0714285714285712</v>
      </c>
      <c r="J30" s="4">
        <f t="shared" si="2"/>
        <v>16.576530612244895</v>
      </c>
      <c r="L30">
        <f t="shared" si="3"/>
        <v>1419.0316811563548</v>
      </c>
    </row>
    <row r="31" spans="1:12" ht="19.5">
      <c r="A31" s="21" t="s">
        <v>16</v>
      </c>
      <c r="B31" s="24">
        <v>0</v>
      </c>
      <c r="C31" s="24">
        <v>14</v>
      </c>
      <c r="D31" s="25">
        <v>0</v>
      </c>
      <c r="E31" s="26">
        <v>0</v>
      </c>
      <c r="F31" s="48">
        <v>0</v>
      </c>
      <c r="G31" s="47">
        <v>0</v>
      </c>
      <c r="H31" s="6" t="str">
        <f t="shared" si="0"/>
        <v>0</v>
      </c>
      <c r="I31" s="3">
        <f t="shared" si="1"/>
        <v>0</v>
      </c>
      <c r="J31" s="4">
        <f>IF(I31="","",I31*I31)</f>
        <v>0</v>
      </c>
      <c r="L31">
        <f t="shared" si="3"/>
        <v>0</v>
      </c>
    </row>
    <row r="32" spans="1:12" ht="19.5">
      <c r="A32" s="21" t="s">
        <v>17</v>
      </c>
      <c r="B32" s="24">
        <v>3</v>
      </c>
      <c r="C32" s="24">
        <v>17</v>
      </c>
      <c r="D32" s="25">
        <v>0.17647058823529413</v>
      </c>
      <c r="E32" s="26">
        <v>3.4960960261041833E-2</v>
      </c>
      <c r="F32" s="48">
        <v>0</v>
      </c>
      <c r="G32" s="47">
        <v>0</v>
      </c>
      <c r="H32" s="6">
        <f t="shared" si="0"/>
        <v>2.2554660220676528</v>
      </c>
      <c r="I32" s="3">
        <f t="shared" si="1"/>
        <v>3</v>
      </c>
      <c r="J32" s="4">
        <f t="shared" si="2"/>
        <v>9</v>
      </c>
      <c r="L32">
        <f t="shared" si="3"/>
        <v>0.31464864234937651</v>
      </c>
    </row>
    <row r="33" spans="1:12" ht="19.5">
      <c r="A33" s="21" t="s">
        <v>18</v>
      </c>
      <c r="B33" s="24">
        <v>3</v>
      </c>
      <c r="C33" s="24">
        <v>39</v>
      </c>
      <c r="D33" s="25">
        <v>7.6923076923076927E-2</v>
      </c>
      <c r="E33" s="26">
        <v>3.006313257841467E-2</v>
      </c>
      <c r="F33" s="48">
        <v>0</v>
      </c>
      <c r="G33" s="47">
        <v>0</v>
      </c>
      <c r="H33" s="6">
        <f t="shared" si="0"/>
        <v>1.3081535034927232</v>
      </c>
      <c r="I33" s="3">
        <f t="shared" si="1"/>
        <v>3</v>
      </c>
      <c r="J33" s="4">
        <f t="shared" si="2"/>
        <v>9</v>
      </c>
      <c r="L33">
        <f t="shared" si="3"/>
        <v>0.270568193205732</v>
      </c>
    </row>
    <row r="34" spans="1:12" ht="19.5">
      <c r="A34" s="21" t="s">
        <v>19</v>
      </c>
      <c r="B34" s="24">
        <v>0</v>
      </c>
      <c r="C34" s="24">
        <v>8</v>
      </c>
      <c r="D34" s="25">
        <v>0</v>
      </c>
      <c r="E34" s="26">
        <v>0</v>
      </c>
      <c r="F34" s="48">
        <v>0</v>
      </c>
      <c r="G34" s="47">
        <v>0</v>
      </c>
      <c r="H34" s="6" t="str">
        <f t="shared" si="0"/>
        <v>0</v>
      </c>
      <c r="I34" s="3">
        <f t="shared" si="1"/>
        <v>0</v>
      </c>
      <c r="J34" s="4">
        <f t="shared" si="2"/>
        <v>0</v>
      </c>
      <c r="L34">
        <f t="shared" si="3"/>
        <v>0</v>
      </c>
    </row>
    <row r="35" spans="1:12" ht="19.5">
      <c r="A35" s="21" t="s">
        <v>20</v>
      </c>
      <c r="B35" s="24">
        <v>8</v>
      </c>
      <c r="C35" s="24">
        <v>69</v>
      </c>
      <c r="D35" s="25">
        <v>0.11594202898550725</v>
      </c>
      <c r="E35" s="26">
        <v>0.28378857750975522</v>
      </c>
      <c r="F35" s="48">
        <v>1</v>
      </c>
      <c r="G35" s="47">
        <v>3.5473572188719403E-2</v>
      </c>
      <c r="H35" s="6">
        <f t="shared" si="0"/>
        <v>5.8268935517975438</v>
      </c>
      <c r="I35" s="3">
        <f t="shared" si="1"/>
        <v>8</v>
      </c>
      <c r="J35" s="4">
        <f t="shared" si="2"/>
        <v>64</v>
      </c>
      <c r="L35">
        <f t="shared" si="3"/>
        <v>18.162468960624334</v>
      </c>
    </row>
    <row r="36" spans="1:12" ht="19.5">
      <c r="A36" s="18" t="s">
        <v>21</v>
      </c>
      <c r="B36" s="24">
        <v>3</v>
      </c>
      <c r="C36" s="24">
        <v>164</v>
      </c>
      <c r="D36" s="25">
        <v>1.8292682926829267E-2</v>
      </c>
      <c r="E36" s="26">
        <v>2.2539444027047333</v>
      </c>
      <c r="F36" s="48">
        <v>4</v>
      </c>
      <c r="G36" s="47">
        <v>3.005259203606311</v>
      </c>
      <c r="H36" s="6">
        <f t="shared" si="0"/>
        <v>2.3836590677662075</v>
      </c>
      <c r="I36" s="3">
        <f t="shared" si="1"/>
        <v>0.75</v>
      </c>
      <c r="J36" s="4">
        <f t="shared" si="2"/>
        <v>0.5625</v>
      </c>
      <c r="L36">
        <f t="shared" si="3"/>
        <v>1.2678437265214124</v>
      </c>
    </row>
    <row r="37" spans="1:12" ht="19.5">
      <c r="A37" s="18" t="s">
        <v>22</v>
      </c>
      <c r="B37" s="24">
        <v>312</v>
      </c>
      <c r="C37" s="24">
        <v>2210</v>
      </c>
      <c r="D37" s="25">
        <v>0.14117647058823529</v>
      </c>
      <c r="E37" s="26">
        <v>55.525894287239723</v>
      </c>
      <c r="F37" s="48">
        <v>214</v>
      </c>
      <c r="G37" s="47">
        <v>38.085068517529812</v>
      </c>
      <c r="H37" s="6">
        <f t="shared" si="0"/>
        <v>7.9003155859605645</v>
      </c>
      <c r="I37" s="3">
        <f t="shared" si="1"/>
        <v>1.4579439252336448</v>
      </c>
      <c r="J37" s="4">
        <f t="shared" si="2"/>
        <v>2.1256004891256874</v>
      </c>
      <c r="L37">
        <f t="shared" si="3"/>
        <v>118.02586805609796</v>
      </c>
    </row>
    <row r="38" spans="1:12" ht="19.5">
      <c r="A38" s="21" t="s">
        <v>23</v>
      </c>
      <c r="B38" s="24">
        <v>3</v>
      </c>
      <c r="C38" s="24">
        <v>27</v>
      </c>
      <c r="D38" s="25">
        <v>0.1111111111111111</v>
      </c>
      <c r="E38" s="26">
        <v>7.4589756340129293E-2</v>
      </c>
      <c r="F38" s="48">
        <v>0</v>
      </c>
      <c r="G38" s="47">
        <v>0</v>
      </c>
      <c r="H38" s="6">
        <f t="shared" si="0"/>
        <v>2.4903613705487118</v>
      </c>
      <c r="I38" s="3">
        <f t="shared" si="1"/>
        <v>3</v>
      </c>
      <c r="J38" s="4">
        <f t="shared" si="2"/>
        <v>9</v>
      </c>
      <c r="L38">
        <f t="shared" si="3"/>
        <v>0.67130780706116366</v>
      </c>
    </row>
    <row r="39" spans="1:12" ht="19.5">
      <c r="A39" s="18" t="s">
        <v>24</v>
      </c>
      <c r="B39" s="24">
        <v>66</v>
      </c>
      <c r="C39" s="24">
        <v>746</v>
      </c>
      <c r="D39" s="25">
        <v>8.8471849865951746E-2</v>
      </c>
      <c r="E39" s="26">
        <v>20.731898853463168</v>
      </c>
      <c r="F39" s="48">
        <v>49</v>
      </c>
      <c r="G39" s="47">
        <v>15.391864300298414</v>
      </c>
      <c r="H39" s="6">
        <f t="shared" si="0"/>
        <v>6.3351172083106952</v>
      </c>
      <c r="I39" s="3">
        <f t="shared" si="1"/>
        <v>1.346938775510204</v>
      </c>
      <c r="J39" s="4">
        <f t="shared" si="2"/>
        <v>1.8142440649729279</v>
      </c>
      <c r="L39">
        <f t="shared" si="3"/>
        <v>37.612724450514598</v>
      </c>
    </row>
    <row r="40" spans="1:12" ht="19.5">
      <c r="A40" s="18" t="s">
        <v>25</v>
      </c>
      <c r="B40" s="24">
        <v>60</v>
      </c>
      <c r="C40" s="24">
        <v>551</v>
      </c>
      <c r="D40" s="25">
        <v>0.10889292196007259</v>
      </c>
      <c r="E40" s="26">
        <v>17.259730172884964</v>
      </c>
      <c r="F40" s="48">
        <v>52</v>
      </c>
      <c r="G40" s="47">
        <v>14.958432816500302</v>
      </c>
      <c r="H40" s="6">
        <f t="shared" si="0"/>
        <v>6.0057211154060761</v>
      </c>
      <c r="I40" s="3">
        <f t="shared" si="1"/>
        <v>1.153846153846154</v>
      </c>
      <c r="J40" s="4">
        <f t="shared" si="2"/>
        <v>1.3313609467455625</v>
      </c>
      <c r="L40">
        <f t="shared" si="3"/>
        <v>22.978930703545078</v>
      </c>
    </row>
    <row r="41" spans="1:12" ht="19.5">
      <c r="A41" s="21" t="s">
        <v>26</v>
      </c>
      <c r="B41" s="24">
        <v>25</v>
      </c>
      <c r="C41" s="24">
        <v>279</v>
      </c>
      <c r="D41" s="25">
        <v>8.9605734767025089E-2</v>
      </c>
      <c r="E41" s="26">
        <v>12.781186094069531</v>
      </c>
      <c r="F41" s="48">
        <v>21</v>
      </c>
      <c r="G41" s="47">
        <v>10.736196319018406</v>
      </c>
      <c r="H41" s="6">
        <f t="shared" si="0"/>
        <v>5.6135269056813311</v>
      </c>
      <c r="I41" s="3">
        <f t="shared" si="1"/>
        <v>1.1904761904761905</v>
      </c>
      <c r="J41" s="4">
        <f t="shared" si="2"/>
        <v>1.4172335600907029</v>
      </c>
      <c r="L41">
        <f t="shared" si="3"/>
        <v>18.113925870279946</v>
      </c>
    </row>
    <row r="42" spans="1:12" ht="19.5">
      <c r="A42" s="21" t="s">
        <v>27</v>
      </c>
      <c r="B42" s="24">
        <v>13</v>
      </c>
      <c r="C42" s="24">
        <v>197</v>
      </c>
      <c r="D42" s="25">
        <v>6.5989847715736044E-2</v>
      </c>
      <c r="E42" s="26">
        <v>0.14489522960321</v>
      </c>
      <c r="F42" s="48">
        <v>11</v>
      </c>
      <c r="G42" s="47">
        <v>0.12260365581810076</v>
      </c>
      <c r="H42" s="6">
        <f t="shared" si="0"/>
        <v>0.93028259886175002</v>
      </c>
      <c r="I42" s="3">
        <f t="shared" si="1"/>
        <v>1.1818181818181819</v>
      </c>
      <c r="J42" s="4">
        <f t="shared" si="2"/>
        <v>1.3966942148760333</v>
      </c>
      <c r="L42">
        <f t="shared" si="3"/>
        <v>0.20237432894993795</v>
      </c>
    </row>
    <row r="43" spans="1:12" ht="19.5">
      <c r="A43" s="18" t="s">
        <v>28</v>
      </c>
      <c r="B43" s="24">
        <v>13</v>
      </c>
      <c r="C43" s="24">
        <v>180</v>
      </c>
      <c r="D43" s="25">
        <v>7.2222222222222215E-2</v>
      </c>
      <c r="E43" s="26">
        <v>10.865022983702467</v>
      </c>
      <c r="F43" s="48">
        <v>10</v>
      </c>
      <c r="G43" s="47">
        <v>8.3577099874634353</v>
      </c>
      <c r="H43" s="6">
        <f t="shared" si="0"/>
        <v>5.4880550358080056</v>
      </c>
      <c r="I43" s="3">
        <f t="shared" si="1"/>
        <v>1.3</v>
      </c>
      <c r="J43" s="4">
        <f t="shared" si="2"/>
        <v>1.6900000000000002</v>
      </c>
      <c r="L43">
        <f t="shared" si="3"/>
        <v>18.361888842457169</v>
      </c>
    </row>
    <row r="44" spans="1:12" ht="19.5">
      <c r="A44" s="21" t="s">
        <v>29</v>
      </c>
      <c r="B44" s="24">
        <v>3</v>
      </c>
      <c r="C44" s="24">
        <v>25</v>
      </c>
      <c r="D44" s="25">
        <v>0.12</v>
      </c>
      <c r="E44" s="26">
        <v>0.12706480304955528</v>
      </c>
      <c r="F44" s="48">
        <v>0</v>
      </c>
      <c r="G44" s="47">
        <v>0</v>
      </c>
      <c r="H44" s="6">
        <f t="shared" si="0"/>
        <v>3.0941665149069078</v>
      </c>
      <c r="I44" s="3">
        <f t="shared" si="1"/>
        <v>3</v>
      </c>
      <c r="J44" s="4">
        <f t="shared" si="2"/>
        <v>9</v>
      </c>
      <c r="L44">
        <f t="shared" si="3"/>
        <v>1.1435832274459976</v>
      </c>
    </row>
    <row r="45" spans="1:12" ht="19.5">
      <c r="A45" s="21" t="s">
        <v>30</v>
      </c>
      <c r="B45" s="24">
        <v>0</v>
      </c>
      <c r="C45" s="24">
        <v>20</v>
      </c>
      <c r="D45" s="25">
        <v>0</v>
      </c>
      <c r="E45" s="26">
        <v>0</v>
      </c>
      <c r="F45" s="48">
        <v>0</v>
      </c>
      <c r="G45" s="47">
        <v>0</v>
      </c>
      <c r="H45" s="6" t="str">
        <f t="shared" si="0"/>
        <v>0</v>
      </c>
      <c r="I45" s="3">
        <f t="shared" si="1"/>
        <v>0</v>
      </c>
      <c r="J45" s="4">
        <f t="shared" si="2"/>
        <v>0</v>
      </c>
      <c r="L45">
        <f t="shared" si="3"/>
        <v>0</v>
      </c>
    </row>
    <row r="46" spans="1:12" ht="19.5">
      <c r="A46" s="21" t="s">
        <v>31</v>
      </c>
      <c r="B46" s="24">
        <v>72</v>
      </c>
      <c r="C46" s="24">
        <v>824</v>
      </c>
      <c r="D46" s="25">
        <v>8.7378640776699032E-2</v>
      </c>
      <c r="E46" s="26">
        <v>12.728944204794569</v>
      </c>
      <c r="F46" s="48">
        <v>19</v>
      </c>
      <c r="G46" s="47">
        <v>3.3590269429319002</v>
      </c>
      <c r="H46" s="6">
        <f t="shared" si="0"/>
        <v>7.9073618774773928</v>
      </c>
      <c r="I46" s="3">
        <f t="shared" si="1"/>
        <v>3.7894736842105261</v>
      </c>
      <c r="J46" s="4">
        <f t="shared" si="2"/>
        <v>14.360110803324098</v>
      </c>
      <c r="L46">
        <f t="shared" si="3"/>
        <v>182.78904919018015</v>
      </c>
    </row>
    <row r="47" spans="1:12" ht="19.5">
      <c r="A47" s="21" t="s">
        <v>32</v>
      </c>
      <c r="B47" s="24">
        <v>8</v>
      </c>
      <c r="C47" s="24">
        <v>167</v>
      </c>
      <c r="D47" s="25">
        <v>4.790419161676647E-2</v>
      </c>
      <c r="E47" s="26">
        <v>5.3658863773559595</v>
      </c>
      <c r="F47" s="48">
        <v>8</v>
      </c>
      <c r="G47" s="47">
        <v>5.3658863773559595</v>
      </c>
      <c r="H47" s="6">
        <f t="shared" si="0"/>
        <v>4.0632951101617518</v>
      </c>
      <c r="I47" s="3">
        <f t="shared" si="1"/>
        <v>1</v>
      </c>
      <c r="J47" s="4">
        <f t="shared" si="2"/>
        <v>1</v>
      </c>
      <c r="L47">
        <f t="shared" si="3"/>
        <v>5.3658863773559595</v>
      </c>
    </row>
    <row r="48" spans="1:12" ht="19.5">
      <c r="A48" s="21" t="s">
        <v>33</v>
      </c>
      <c r="B48" s="24">
        <v>0</v>
      </c>
      <c r="C48" s="24">
        <v>0</v>
      </c>
      <c r="D48" s="25">
        <v>0</v>
      </c>
      <c r="E48" s="26">
        <v>0</v>
      </c>
      <c r="F48" s="48">
        <v>0</v>
      </c>
      <c r="G48" s="47">
        <v>0</v>
      </c>
      <c r="H48" s="6" t="str">
        <f t="shared" si="0"/>
        <v>0</v>
      </c>
      <c r="I48" s="3">
        <f t="shared" si="1"/>
        <v>0</v>
      </c>
      <c r="J48" s="4">
        <f t="shared" si="2"/>
        <v>0</v>
      </c>
      <c r="L48">
        <f t="shared" si="3"/>
        <v>0</v>
      </c>
    </row>
    <row r="49" spans="1:12" ht="19.5">
      <c r="A49" s="21" t="s">
        <v>34</v>
      </c>
      <c r="B49" s="24">
        <v>0</v>
      </c>
      <c r="C49" s="24">
        <v>12</v>
      </c>
      <c r="D49" s="25">
        <v>0</v>
      </c>
      <c r="E49" s="26">
        <v>0</v>
      </c>
      <c r="F49" s="48">
        <v>0</v>
      </c>
      <c r="G49" s="47">
        <v>0</v>
      </c>
      <c r="H49" s="6" t="str">
        <f t="shared" si="0"/>
        <v>0</v>
      </c>
      <c r="I49" s="3">
        <f t="shared" si="1"/>
        <v>0</v>
      </c>
      <c r="J49" s="4">
        <f t="shared" si="2"/>
        <v>0</v>
      </c>
      <c r="L49">
        <f t="shared" si="3"/>
        <v>0</v>
      </c>
    </row>
    <row r="50" spans="1:12" ht="19.5">
      <c r="A50" s="21" t="s">
        <v>35</v>
      </c>
      <c r="B50" s="24">
        <v>0</v>
      </c>
      <c r="C50" s="24">
        <v>0</v>
      </c>
      <c r="D50" s="25">
        <v>0</v>
      </c>
      <c r="E50" s="26">
        <v>0</v>
      </c>
      <c r="F50" s="48">
        <v>0</v>
      </c>
      <c r="G50" s="47">
        <v>0</v>
      </c>
      <c r="H50" s="6" t="str">
        <f t="shared" si="0"/>
        <v>0</v>
      </c>
      <c r="I50" s="3">
        <f t="shared" si="1"/>
        <v>0</v>
      </c>
      <c r="J50" s="4">
        <f t="shared" si="2"/>
        <v>0</v>
      </c>
      <c r="L50">
        <f t="shared" si="3"/>
        <v>0</v>
      </c>
    </row>
    <row r="51" spans="1:12" ht="19.5">
      <c r="A51" s="21" t="s">
        <v>36</v>
      </c>
      <c r="B51" s="24">
        <v>0</v>
      </c>
      <c r="C51" s="24">
        <v>55</v>
      </c>
      <c r="D51" s="25">
        <v>0</v>
      </c>
      <c r="E51" s="26">
        <v>0</v>
      </c>
      <c r="F51" s="48">
        <v>0</v>
      </c>
      <c r="G51" s="47">
        <v>0</v>
      </c>
      <c r="H51" s="6" t="str">
        <f t="shared" si="0"/>
        <v>0</v>
      </c>
      <c r="I51" s="3">
        <f t="shared" si="1"/>
        <v>0</v>
      </c>
      <c r="J51" s="4">
        <f t="shared" si="2"/>
        <v>0</v>
      </c>
      <c r="L51">
        <f t="shared" si="3"/>
        <v>0</v>
      </c>
    </row>
    <row r="52" spans="1:12" ht="19.5">
      <c r="A52" s="21" t="s">
        <v>37</v>
      </c>
      <c r="B52" s="24">
        <v>0</v>
      </c>
      <c r="C52" s="24">
        <v>0</v>
      </c>
      <c r="D52" s="25">
        <v>0</v>
      </c>
      <c r="E52" s="26">
        <v>0</v>
      </c>
      <c r="F52" s="48">
        <v>0</v>
      </c>
      <c r="G52" s="47">
        <v>0</v>
      </c>
      <c r="H52" s="6" t="str">
        <f t="shared" si="0"/>
        <v>0</v>
      </c>
      <c r="I52" s="3">
        <f t="shared" si="1"/>
        <v>0</v>
      </c>
      <c r="J52" s="4">
        <f t="shared" si="2"/>
        <v>0</v>
      </c>
      <c r="L52">
        <f t="shared" si="3"/>
        <v>0</v>
      </c>
    </row>
    <row r="53" spans="1:12" ht="19.5">
      <c r="A53" s="21" t="s">
        <v>38</v>
      </c>
      <c r="B53" s="24">
        <v>3</v>
      </c>
      <c r="C53" s="24">
        <v>51</v>
      </c>
      <c r="D53" s="25">
        <v>5.8823529411764705E-2</v>
      </c>
      <c r="E53" s="26">
        <v>8.7209302325581398E-2</v>
      </c>
      <c r="F53" s="48">
        <v>1</v>
      </c>
      <c r="G53" s="47">
        <v>2.9069767441860465E-2</v>
      </c>
      <c r="H53" s="6">
        <f t="shared" si="0"/>
        <v>2.2283685369190942</v>
      </c>
      <c r="I53" s="3">
        <f t="shared" si="1"/>
        <v>3</v>
      </c>
      <c r="J53" s="4">
        <f t="shared" si="2"/>
        <v>9</v>
      </c>
      <c r="L53">
        <f t="shared" si="3"/>
        <v>0.78488372093023262</v>
      </c>
    </row>
    <row r="54" spans="1:12" ht="19.5">
      <c r="A54" s="21" t="s">
        <v>40</v>
      </c>
      <c r="B54" s="24">
        <v>3</v>
      </c>
      <c r="C54" s="24">
        <v>40</v>
      </c>
      <c r="D54" s="25">
        <v>7.4999999999999997E-2</v>
      </c>
      <c r="E54" s="26">
        <v>0.12165450121654502</v>
      </c>
      <c r="F54" s="48">
        <v>0</v>
      </c>
      <c r="G54" s="47">
        <v>0</v>
      </c>
      <c r="H54" s="6">
        <f t="shared" si="0"/>
        <v>2.690654368268131</v>
      </c>
      <c r="I54" s="3">
        <f t="shared" si="1"/>
        <v>3</v>
      </c>
      <c r="J54" s="4">
        <f t="shared" si="2"/>
        <v>9</v>
      </c>
      <c r="L54">
        <f t="shared" si="3"/>
        <v>1.0948905109489051</v>
      </c>
    </row>
    <row r="55" spans="1:12" ht="19.5">
      <c r="A55" s="21" t="s">
        <v>41</v>
      </c>
      <c r="B55" s="24">
        <v>8</v>
      </c>
      <c r="C55" s="24">
        <v>105</v>
      </c>
      <c r="D55" s="25">
        <v>7.6190476190476197E-2</v>
      </c>
      <c r="E55" s="26">
        <v>0.10209290454313426</v>
      </c>
      <c r="F55" s="48">
        <v>0</v>
      </c>
      <c r="G55" s="47">
        <v>0</v>
      </c>
      <c r="H55" s="6">
        <f t="shared" si="0"/>
        <v>4.4865348414869768</v>
      </c>
      <c r="I55" s="3">
        <f t="shared" si="1"/>
        <v>8</v>
      </c>
      <c r="J55" s="4">
        <f t="shared" si="2"/>
        <v>64</v>
      </c>
      <c r="L55">
        <f t="shared" si="3"/>
        <v>6.5339458907605925</v>
      </c>
    </row>
    <row r="56" spans="1:12" ht="19.5">
      <c r="A56" s="21" t="s">
        <v>42</v>
      </c>
      <c r="B56" s="24">
        <v>3</v>
      </c>
      <c r="C56" s="24">
        <v>51</v>
      </c>
      <c r="D56" s="25">
        <v>5.8823529411764705E-2</v>
      </c>
      <c r="E56" s="26">
        <v>8.0450522928399035E-2</v>
      </c>
      <c r="F56" s="48">
        <v>8</v>
      </c>
      <c r="G56" s="47">
        <v>0.2145347278090641</v>
      </c>
      <c r="H56" s="6">
        <f t="shared" si="0"/>
        <v>-2.0111831762519543</v>
      </c>
      <c r="I56" s="3">
        <f t="shared" si="1"/>
        <v>0.375</v>
      </c>
      <c r="J56" s="4">
        <f t="shared" si="2"/>
        <v>0.140625</v>
      </c>
      <c r="L56">
        <f t="shared" si="3"/>
        <v>1.1313354786806114E-2</v>
      </c>
    </row>
    <row r="57" spans="1:12" ht="19.5">
      <c r="A57" s="21" t="s">
        <v>43</v>
      </c>
      <c r="B57" s="24">
        <v>24</v>
      </c>
      <c r="C57" s="24">
        <v>469</v>
      </c>
      <c r="D57" s="25">
        <v>5.1172707889125799E-2</v>
      </c>
      <c r="E57" s="26">
        <v>18.155684998865269</v>
      </c>
      <c r="F57" s="48">
        <v>29</v>
      </c>
      <c r="G57" s="47">
        <v>21.938119373628865</v>
      </c>
      <c r="H57" s="6">
        <f t="shared" si="0"/>
        <v>4.9298813985806778</v>
      </c>
      <c r="I57" s="3">
        <f t="shared" si="1"/>
        <v>0.82758620689655182</v>
      </c>
      <c r="J57" s="4">
        <f t="shared" si="2"/>
        <v>0.68489892984542233</v>
      </c>
      <c r="L57">
        <f t="shared" si="3"/>
        <v>12.43480922633341</v>
      </c>
    </row>
    <row r="58" spans="1:12" ht="19.5">
      <c r="A58" s="21" t="s">
        <v>44</v>
      </c>
      <c r="B58" s="24">
        <v>0</v>
      </c>
      <c r="C58" s="24">
        <v>41</v>
      </c>
      <c r="D58" s="25">
        <v>0</v>
      </c>
      <c r="E58" s="26">
        <v>0</v>
      </c>
      <c r="F58" s="48">
        <v>0</v>
      </c>
      <c r="G58" s="47">
        <v>0</v>
      </c>
      <c r="H58" s="6" t="str">
        <f t="shared" si="0"/>
        <v>0</v>
      </c>
      <c r="I58" s="3">
        <f t="shared" si="1"/>
        <v>0</v>
      </c>
      <c r="J58" s="4">
        <f t="shared" si="2"/>
        <v>0</v>
      </c>
      <c r="L58">
        <f t="shared" si="3"/>
        <v>0</v>
      </c>
    </row>
    <row r="59" spans="1:12" ht="19.5">
      <c r="A59" s="18" t="s">
        <v>45</v>
      </c>
      <c r="B59" s="24">
        <v>8</v>
      </c>
      <c r="C59" s="24">
        <v>164</v>
      </c>
      <c r="D59" s="25">
        <v>4.878048780487805E-2</v>
      </c>
      <c r="E59" s="26">
        <v>7.0156976234324295</v>
      </c>
      <c r="F59" s="48">
        <v>15</v>
      </c>
      <c r="G59" s="47">
        <v>13.154433043935805</v>
      </c>
      <c r="H59" s="6">
        <f t="shared" si="0"/>
        <v>3.0811767395929359</v>
      </c>
      <c r="I59" s="3">
        <f t="shared" si="1"/>
        <v>0.53333333333333333</v>
      </c>
      <c r="J59" s="4">
        <f t="shared" si="2"/>
        <v>0.28444444444444444</v>
      </c>
      <c r="L59">
        <f t="shared" si="3"/>
        <v>1.9955762128874466</v>
      </c>
    </row>
    <row r="60" spans="1:12" ht="19.5">
      <c r="A60" s="21" t="s">
        <v>46</v>
      </c>
      <c r="B60" s="24">
        <v>13</v>
      </c>
      <c r="C60" s="24">
        <v>247</v>
      </c>
      <c r="D60" s="25">
        <v>5.2631578947368418E-2</v>
      </c>
      <c r="E60" s="26">
        <v>7.1046015958028192</v>
      </c>
      <c r="F60" s="48">
        <v>4</v>
      </c>
      <c r="G60" s="47">
        <v>2.1860312602470215</v>
      </c>
      <c r="H60" s="6">
        <f t="shared" si="0"/>
        <v>6.7391053104604772</v>
      </c>
      <c r="I60" s="3">
        <f t="shared" si="1"/>
        <v>3.2499999999999996</v>
      </c>
      <c r="J60" s="4">
        <f t="shared" si="2"/>
        <v>10.562499999999996</v>
      </c>
      <c r="L60">
        <f t="shared" si="3"/>
        <v>75.042354355667257</v>
      </c>
    </row>
    <row r="61" spans="1:12" ht="19.5">
      <c r="A61" s="21" t="s">
        <v>48</v>
      </c>
      <c r="B61" s="24">
        <v>0</v>
      </c>
      <c r="C61" s="24">
        <v>0</v>
      </c>
      <c r="D61" s="25">
        <v>0</v>
      </c>
      <c r="E61" s="26">
        <v>0</v>
      </c>
      <c r="F61" s="48">
        <v>0</v>
      </c>
      <c r="G61" s="47">
        <v>0</v>
      </c>
      <c r="H61" s="6" t="str">
        <f t="shared" si="0"/>
        <v>0</v>
      </c>
      <c r="I61" s="3">
        <f t="shared" si="1"/>
        <v>0</v>
      </c>
      <c r="J61" s="4">
        <f t="shared" si="2"/>
        <v>0</v>
      </c>
      <c r="L61">
        <f t="shared" si="3"/>
        <v>0</v>
      </c>
    </row>
    <row r="62" spans="1:12" ht="19.5">
      <c r="A62" s="21" t="s">
        <v>50</v>
      </c>
      <c r="B62" s="24">
        <v>91</v>
      </c>
      <c r="C62" s="24">
        <v>655</v>
      </c>
      <c r="D62" s="25">
        <v>0.13893129770992366</v>
      </c>
      <c r="E62" s="26">
        <v>30.780679204437831</v>
      </c>
      <c r="F62" s="48">
        <v>45</v>
      </c>
      <c r="G62" s="47">
        <v>15.221214991205521</v>
      </c>
      <c r="H62" s="6">
        <f t="shared" si="0"/>
        <v>7.9467316097607048</v>
      </c>
      <c r="I62" s="3">
        <f t="shared" si="1"/>
        <v>2.0222222222222221</v>
      </c>
      <c r="J62" s="4">
        <f t="shared" si="2"/>
        <v>4.0893827160493821</v>
      </c>
      <c r="L62">
        <f t="shared" si="3"/>
        <v>125.87397752688871</v>
      </c>
    </row>
    <row r="63" spans="1:12" ht="19.5">
      <c r="A63" s="21" t="s">
        <v>51</v>
      </c>
      <c r="B63" s="24">
        <v>0</v>
      </c>
      <c r="C63" s="24">
        <v>0</v>
      </c>
      <c r="D63" s="25">
        <v>0</v>
      </c>
      <c r="E63" s="26">
        <v>0</v>
      </c>
      <c r="F63" s="48">
        <v>0</v>
      </c>
      <c r="G63" s="47">
        <v>0</v>
      </c>
      <c r="H63" s="6" t="str">
        <f t="shared" si="0"/>
        <v>0</v>
      </c>
      <c r="I63" s="3">
        <f t="shared" si="1"/>
        <v>0</v>
      </c>
      <c r="J63" s="4">
        <f t="shared" si="2"/>
        <v>0</v>
      </c>
      <c r="L63">
        <f t="shared" si="3"/>
        <v>0</v>
      </c>
    </row>
    <row r="64" spans="1:12" ht="19.5">
      <c r="A64" s="18" t="s">
        <v>52</v>
      </c>
      <c r="B64" s="24">
        <v>41</v>
      </c>
      <c r="C64" s="24">
        <v>353</v>
      </c>
      <c r="D64" s="25">
        <v>0.11614730878186968</v>
      </c>
      <c r="E64" s="26">
        <v>15.859507968435711</v>
      </c>
      <c r="F64" s="48">
        <v>22</v>
      </c>
      <c r="G64" s="47">
        <v>8.5099798855020889</v>
      </c>
      <c r="H64" s="6">
        <f t="shared" si="0"/>
        <v>6.9380068892446456</v>
      </c>
      <c r="I64" s="3">
        <f t="shared" si="1"/>
        <v>1.8636363636363635</v>
      </c>
      <c r="J64" s="4">
        <f t="shared" si="2"/>
        <v>3.4731404958677681</v>
      </c>
      <c r="L64">
        <f t="shared" si="3"/>
        <v>55.082299369711627</v>
      </c>
    </row>
    <row r="65" spans="1:12" ht="19.5">
      <c r="A65" s="21" t="s">
        <v>54</v>
      </c>
      <c r="B65" s="24">
        <v>0</v>
      </c>
      <c r="C65" s="24">
        <v>0</v>
      </c>
      <c r="D65" s="25">
        <v>0</v>
      </c>
      <c r="E65" s="26">
        <v>0</v>
      </c>
      <c r="F65" s="48">
        <v>0</v>
      </c>
      <c r="G65" s="47">
        <v>0</v>
      </c>
      <c r="H65" s="6" t="str">
        <f t="shared" si="0"/>
        <v>0</v>
      </c>
      <c r="I65" s="3">
        <f t="shared" si="1"/>
        <v>0</v>
      </c>
      <c r="J65" s="4">
        <f t="shared" si="2"/>
        <v>0</v>
      </c>
      <c r="L65">
        <f t="shared" si="3"/>
        <v>0</v>
      </c>
    </row>
    <row r="66" spans="1:12" ht="19.5">
      <c r="A66" s="21" t="s">
        <v>55</v>
      </c>
      <c r="B66" s="24">
        <v>0</v>
      </c>
      <c r="C66" s="24">
        <v>0</v>
      </c>
      <c r="D66" s="25">
        <v>0</v>
      </c>
      <c r="E66" s="26">
        <v>0</v>
      </c>
      <c r="F66" s="48">
        <v>0</v>
      </c>
      <c r="G66" s="47">
        <v>0</v>
      </c>
      <c r="H66" s="6" t="str">
        <f t="shared" si="0"/>
        <v>0</v>
      </c>
      <c r="I66" s="3">
        <f t="shared" si="1"/>
        <v>0</v>
      </c>
      <c r="J66" s="4">
        <f t="shared" si="2"/>
        <v>0</v>
      </c>
      <c r="L66">
        <f t="shared" si="3"/>
        <v>0</v>
      </c>
    </row>
    <row r="67" spans="1:12" ht="19.5">
      <c r="A67" s="21" t="s">
        <v>56</v>
      </c>
      <c r="B67" s="24">
        <v>13</v>
      </c>
      <c r="C67" s="24">
        <v>184</v>
      </c>
      <c r="D67" s="25">
        <v>7.0652173913043473E-2</v>
      </c>
      <c r="E67" s="26">
        <v>12.824306994179738</v>
      </c>
      <c r="F67" s="48">
        <v>14</v>
      </c>
      <c r="G67" s="47">
        <v>13.810792147578178</v>
      </c>
      <c r="H67" s="6">
        <f t="shared" si="0"/>
        <v>4.9683438010522236</v>
      </c>
      <c r="I67" s="3">
        <f t="shared" si="1"/>
        <v>0.9285714285714286</v>
      </c>
      <c r="J67" s="4">
        <f t="shared" si="2"/>
        <v>0.86224489795918369</v>
      </c>
      <c r="L67">
        <f t="shared" si="3"/>
        <v>11.057693275593753</v>
      </c>
    </row>
    <row r="68" spans="1:12" ht="19.5">
      <c r="A68" s="21" t="s">
        <v>57</v>
      </c>
      <c r="B68" s="24">
        <v>100</v>
      </c>
      <c r="C68" s="24">
        <v>542</v>
      </c>
      <c r="D68" s="25">
        <v>0.18450184501845018</v>
      </c>
      <c r="E68" s="26">
        <v>1.5019525382997898</v>
      </c>
      <c r="F68" s="48">
        <v>12</v>
      </c>
      <c r="G68" s="47">
        <v>0.18023430459597478</v>
      </c>
      <c r="H68" s="6">
        <f t="shared" si="0"/>
        <v>8.1233077863889971</v>
      </c>
      <c r="I68" s="3">
        <f t="shared" si="1"/>
        <v>8.3333333333333339</v>
      </c>
      <c r="J68" s="4">
        <f t="shared" ref="J68:J131" si="4">IF(I68="","",I68*I68)</f>
        <v>69.444444444444457</v>
      </c>
      <c r="L68">
        <f t="shared" si="3"/>
        <v>104.30225960415208</v>
      </c>
    </row>
    <row r="69" spans="1:12" ht="19.5">
      <c r="A69" s="21" t="s">
        <v>58</v>
      </c>
      <c r="B69" s="24">
        <v>8</v>
      </c>
      <c r="C69" s="24">
        <v>120</v>
      </c>
      <c r="D69" s="25">
        <v>6.6666666666666666E-2</v>
      </c>
      <c r="E69" s="26">
        <v>7.9459674215335721</v>
      </c>
      <c r="F69" s="48">
        <v>6</v>
      </c>
      <c r="G69" s="47">
        <v>5.9594755661501795</v>
      </c>
      <c r="H69" s="6">
        <f t="shared" ref="H69:H132" si="5">IF(I69="","",IF(B69=0,"0",SUM($N$3)+LN(L69)+SUM($M$3*D69)))</f>
        <v>5.1813620356377079</v>
      </c>
      <c r="I69" s="3">
        <f t="shared" ref="I69:I132" si="6">IF(B69="","",IF(G69=0,B69*1,IF(B69=0,0,E69/G69)))</f>
        <v>1.3333333333333333</v>
      </c>
      <c r="J69" s="4">
        <f t="shared" si="4"/>
        <v>1.7777777777777777</v>
      </c>
      <c r="L69">
        <f t="shared" ref="L69:L132" si="7">IF(E69="","",E69*J69)</f>
        <v>14.126164304948572</v>
      </c>
    </row>
    <row r="70" spans="1:12" ht="19.5">
      <c r="A70" s="21" t="s">
        <v>59</v>
      </c>
      <c r="B70" s="24">
        <v>0</v>
      </c>
      <c r="C70" s="24">
        <v>4</v>
      </c>
      <c r="D70" s="25">
        <v>0</v>
      </c>
      <c r="E70" s="26">
        <v>0</v>
      </c>
      <c r="F70" s="48">
        <v>0</v>
      </c>
      <c r="G70" s="47">
        <v>0</v>
      </c>
      <c r="H70" s="6" t="str">
        <f t="shared" si="5"/>
        <v>0</v>
      </c>
      <c r="I70" s="3">
        <f t="shared" si="6"/>
        <v>0</v>
      </c>
      <c r="J70" s="4">
        <f t="shared" si="4"/>
        <v>0</v>
      </c>
      <c r="L70">
        <f t="shared" si="7"/>
        <v>0</v>
      </c>
    </row>
    <row r="71" spans="1:12" ht="19.5">
      <c r="A71" s="21" t="s">
        <v>60</v>
      </c>
      <c r="B71" s="24">
        <v>3</v>
      </c>
      <c r="C71" s="24">
        <v>77</v>
      </c>
      <c r="D71" s="25">
        <v>3.896103896103896E-2</v>
      </c>
      <c r="E71" s="26">
        <v>5.2631578947368418E-2</v>
      </c>
      <c r="F71" s="48">
        <v>5</v>
      </c>
      <c r="G71" s="47">
        <v>8.771929824561403E-2</v>
      </c>
      <c r="H71" s="6">
        <f t="shared" si="5"/>
        <v>-1.6544019150101104</v>
      </c>
      <c r="I71" s="3">
        <f t="shared" si="6"/>
        <v>0.6</v>
      </c>
      <c r="J71" s="4">
        <f t="shared" si="4"/>
        <v>0.36</v>
      </c>
      <c r="L71">
        <f t="shared" si="7"/>
        <v>1.8947368421052629E-2</v>
      </c>
    </row>
    <row r="72" spans="1:12" ht="19.5">
      <c r="A72" s="21" t="s">
        <v>61</v>
      </c>
      <c r="B72" s="24">
        <v>3</v>
      </c>
      <c r="C72" s="24">
        <v>44</v>
      </c>
      <c r="D72" s="25">
        <v>6.8181818181818177E-2</v>
      </c>
      <c r="E72" s="26">
        <v>5.865102639296188E-2</v>
      </c>
      <c r="F72" s="48">
        <v>1</v>
      </c>
      <c r="G72" s="47">
        <v>1.9550342130987292E-2</v>
      </c>
      <c r="H72" s="6">
        <f t="shared" si="5"/>
        <v>1.9065289190612389</v>
      </c>
      <c r="I72" s="3">
        <f t="shared" si="6"/>
        <v>3</v>
      </c>
      <c r="J72" s="4">
        <f t="shared" si="4"/>
        <v>9</v>
      </c>
      <c r="L72">
        <f t="shared" si="7"/>
        <v>0.52785923753665687</v>
      </c>
    </row>
    <row r="73" spans="1:12" ht="19.5">
      <c r="A73" s="21" t="s">
        <v>62</v>
      </c>
      <c r="B73" s="24">
        <v>45</v>
      </c>
      <c r="C73" s="24">
        <v>713</v>
      </c>
      <c r="D73" s="25">
        <v>6.311360448807854E-2</v>
      </c>
      <c r="E73" s="26">
        <v>37.773860488541928</v>
      </c>
      <c r="F73" s="48">
        <v>128</v>
      </c>
      <c r="G73" s="47">
        <v>107.44564761185259</v>
      </c>
      <c r="H73" s="6">
        <f t="shared" si="5"/>
        <v>4.0457906295531751</v>
      </c>
      <c r="I73" s="3">
        <f t="shared" si="6"/>
        <v>0.3515625</v>
      </c>
      <c r="J73" s="4">
        <f t="shared" si="4"/>
        <v>0.12359619140625</v>
      </c>
      <c r="L73">
        <f t="shared" si="7"/>
        <v>4.6687052910948124</v>
      </c>
    </row>
    <row r="74" spans="1:12" ht="19.5">
      <c r="A74" s="21" t="s">
        <v>63</v>
      </c>
      <c r="B74" s="24">
        <v>8</v>
      </c>
      <c r="C74" s="24">
        <v>83</v>
      </c>
      <c r="D74" s="25">
        <v>9.6385542168674704E-2</v>
      </c>
      <c r="E74" s="26">
        <v>0.12171002586338049</v>
      </c>
      <c r="F74" s="48">
        <v>0</v>
      </c>
      <c r="G74" s="47">
        <v>0</v>
      </c>
      <c r="H74" s="6">
        <f t="shared" si="5"/>
        <v>4.8238535201134205</v>
      </c>
      <c r="I74" s="3">
        <f t="shared" si="6"/>
        <v>8</v>
      </c>
      <c r="J74" s="4">
        <f t="shared" si="4"/>
        <v>64</v>
      </c>
      <c r="L74">
        <f t="shared" si="7"/>
        <v>7.7894416552563515</v>
      </c>
    </row>
    <row r="75" spans="1:12" ht="19.5">
      <c r="A75" s="21" t="s">
        <v>64</v>
      </c>
      <c r="B75" s="24">
        <v>0</v>
      </c>
      <c r="C75" s="24">
        <v>13</v>
      </c>
      <c r="D75" s="25">
        <v>0</v>
      </c>
      <c r="E75" s="26">
        <v>0</v>
      </c>
      <c r="F75" s="48">
        <v>0</v>
      </c>
      <c r="G75" s="47">
        <v>0</v>
      </c>
      <c r="H75" s="6" t="str">
        <f t="shared" si="5"/>
        <v>0</v>
      </c>
      <c r="I75" s="3">
        <f t="shared" si="6"/>
        <v>0</v>
      </c>
      <c r="J75" s="4">
        <f t="shared" si="4"/>
        <v>0</v>
      </c>
      <c r="L75">
        <f t="shared" si="7"/>
        <v>0</v>
      </c>
    </row>
    <row r="76" spans="1:12" ht="19.5">
      <c r="A76" s="21" t="s">
        <v>65</v>
      </c>
      <c r="B76" s="24">
        <v>3</v>
      </c>
      <c r="C76" s="24">
        <v>34</v>
      </c>
      <c r="D76" s="25">
        <v>8.8235294117647065E-2</v>
      </c>
      <c r="E76" s="26">
        <v>0.14395393474088292</v>
      </c>
      <c r="F76" s="48">
        <v>0</v>
      </c>
      <c r="G76" s="47">
        <v>0</v>
      </c>
      <c r="H76" s="6">
        <f t="shared" si="5"/>
        <v>2.9648450020603394</v>
      </c>
      <c r="I76" s="3">
        <f t="shared" si="6"/>
        <v>3</v>
      </c>
      <c r="J76" s="4">
        <f t="shared" si="4"/>
        <v>9</v>
      </c>
      <c r="L76">
        <f t="shared" si="7"/>
        <v>1.2955854126679462</v>
      </c>
    </row>
    <row r="77" spans="1:12" ht="19.5">
      <c r="A77" s="21" t="s">
        <v>66</v>
      </c>
      <c r="B77" s="24">
        <v>19</v>
      </c>
      <c r="C77" s="24">
        <v>196</v>
      </c>
      <c r="D77" s="25">
        <v>9.6938775510204078E-2</v>
      </c>
      <c r="E77" s="26">
        <v>9.8394614189539098</v>
      </c>
      <c r="F77" s="48">
        <v>16</v>
      </c>
      <c r="G77" s="47">
        <v>8.285862247540134</v>
      </c>
      <c r="H77" s="6">
        <f t="shared" si="5"/>
        <v>5.4056116936550147</v>
      </c>
      <c r="I77" s="3">
        <f t="shared" si="6"/>
        <v>1.1875</v>
      </c>
      <c r="J77" s="4">
        <f t="shared" si="4"/>
        <v>1.41015625</v>
      </c>
      <c r="L77">
        <f t="shared" si="7"/>
        <v>13.875178016571724</v>
      </c>
    </row>
    <row r="78" spans="1:12" ht="19.5">
      <c r="A78" s="21" t="s">
        <v>69</v>
      </c>
      <c r="B78" s="24">
        <v>3</v>
      </c>
      <c r="C78" s="24">
        <v>103</v>
      </c>
      <c r="D78" s="25">
        <v>2.9126213592233011E-2</v>
      </c>
      <c r="E78" s="26">
        <v>4.4260843906757157E-2</v>
      </c>
      <c r="F78" s="48">
        <v>4</v>
      </c>
      <c r="G78" s="47">
        <v>5.9014458542342871E-2</v>
      </c>
      <c r="H78" s="6">
        <f t="shared" si="5"/>
        <v>-1.4600093136764931</v>
      </c>
      <c r="I78" s="3">
        <f t="shared" si="6"/>
        <v>0.75000000000000011</v>
      </c>
      <c r="J78" s="4">
        <f t="shared" si="4"/>
        <v>0.56250000000000022</v>
      </c>
      <c r="L78">
        <f t="shared" si="7"/>
        <v>2.4896724697550911E-2</v>
      </c>
    </row>
    <row r="79" spans="1:12" ht="19.5">
      <c r="A79" s="21" t="s">
        <v>70</v>
      </c>
      <c r="B79" s="24">
        <v>0</v>
      </c>
      <c r="C79" s="24">
        <v>0</v>
      </c>
      <c r="D79" s="25">
        <v>0</v>
      </c>
      <c r="E79" s="26">
        <v>0</v>
      </c>
      <c r="F79" s="48">
        <v>0</v>
      </c>
      <c r="G79" s="47">
        <v>0</v>
      </c>
      <c r="H79" s="6" t="str">
        <f t="shared" si="5"/>
        <v>0</v>
      </c>
      <c r="I79" s="3">
        <f t="shared" si="6"/>
        <v>0</v>
      </c>
      <c r="J79" s="4">
        <f t="shared" si="4"/>
        <v>0</v>
      </c>
      <c r="L79">
        <f t="shared" si="7"/>
        <v>0</v>
      </c>
    </row>
    <row r="80" spans="1:12" ht="19.5">
      <c r="A80" s="21" t="s">
        <v>71</v>
      </c>
      <c r="B80" s="24">
        <v>3</v>
      </c>
      <c r="C80" s="24">
        <v>257</v>
      </c>
      <c r="D80" s="25">
        <v>1.1673151750972763E-2</v>
      </c>
      <c r="E80" s="26">
        <v>2.0738282870178346</v>
      </c>
      <c r="F80" s="48">
        <v>3</v>
      </c>
      <c r="G80" s="47">
        <v>2.0738282870178346</v>
      </c>
      <c r="H80" s="6">
        <f t="shared" si="5"/>
        <v>2.8227815272428485</v>
      </c>
      <c r="I80" s="3">
        <f t="shared" si="6"/>
        <v>1</v>
      </c>
      <c r="J80" s="4">
        <f t="shared" si="4"/>
        <v>1</v>
      </c>
      <c r="L80">
        <f t="shared" si="7"/>
        <v>2.0738282870178346</v>
      </c>
    </row>
    <row r="81" spans="1:12" ht="19.5">
      <c r="A81" s="21" t="s">
        <v>72</v>
      </c>
      <c r="B81" s="24">
        <v>13</v>
      </c>
      <c r="C81" s="24">
        <v>221</v>
      </c>
      <c r="D81" s="25">
        <v>5.8823529411764705E-2</v>
      </c>
      <c r="E81" s="26">
        <v>12.120082043632296</v>
      </c>
      <c r="F81" s="48">
        <v>6</v>
      </c>
      <c r="G81" s="47">
        <v>5.5938840201379829</v>
      </c>
      <c r="H81" s="6">
        <f t="shared" si="5"/>
        <v>6.5118317616559303</v>
      </c>
      <c r="I81" s="3">
        <f t="shared" si="6"/>
        <v>2.1666666666666665</v>
      </c>
      <c r="J81" s="4">
        <f t="shared" si="4"/>
        <v>4.6944444444444438</v>
      </c>
      <c r="L81">
        <f t="shared" si="7"/>
        <v>56.897051815940493</v>
      </c>
    </row>
    <row r="82" spans="1:12" ht="19.5">
      <c r="A82" s="21" t="s">
        <v>73</v>
      </c>
      <c r="B82" s="24">
        <v>8</v>
      </c>
      <c r="C82" s="24">
        <v>174</v>
      </c>
      <c r="D82" s="25">
        <v>4.5977011494252873E-2</v>
      </c>
      <c r="E82" s="26">
        <v>0.10108668182966894</v>
      </c>
      <c r="F82" s="48">
        <v>7</v>
      </c>
      <c r="G82" s="47">
        <v>8.8450846600960323E-2</v>
      </c>
      <c r="H82" s="6">
        <f t="shared" si="5"/>
        <v>0.34310198292562566</v>
      </c>
      <c r="I82" s="3">
        <f t="shared" si="6"/>
        <v>1.1428571428571428</v>
      </c>
      <c r="J82" s="4">
        <f t="shared" si="4"/>
        <v>1.3061224489795917</v>
      </c>
      <c r="L82">
        <f t="shared" si="7"/>
        <v>0.13203158443058799</v>
      </c>
    </row>
    <row r="83" spans="1:12" ht="19.5">
      <c r="A83" s="22" t="s">
        <v>74</v>
      </c>
      <c r="B83" s="24">
        <v>16</v>
      </c>
      <c r="C83" s="24">
        <v>168</v>
      </c>
      <c r="D83" s="25">
        <v>9.5238095238095233E-2</v>
      </c>
      <c r="E83" s="26">
        <v>0.1897308193999763</v>
      </c>
      <c r="F83" s="48">
        <v>15</v>
      </c>
      <c r="G83" s="47">
        <v>0.17787264318747778</v>
      </c>
      <c r="H83" s="6">
        <f t="shared" si="5"/>
        <v>1.2288328528331354</v>
      </c>
      <c r="I83" s="3">
        <f t="shared" si="6"/>
        <v>1.0666666666666667</v>
      </c>
      <c r="J83" s="4">
        <f t="shared" si="4"/>
        <v>1.1377777777777778</v>
      </c>
      <c r="L83">
        <f t="shared" si="7"/>
        <v>0.21587151007286193</v>
      </c>
    </row>
    <row r="84" spans="1:12" ht="19.5">
      <c r="A84" s="20" t="s">
        <v>75</v>
      </c>
      <c r="B84" s="24">
        <v>0</v>
      </c>
      <c r="C84" s="24">
        <v>9</v>
      </c>
      <c r="D84" s="25">
        <v>0</v>
      </c>
      <c r="E84" s="26">
        <v>0</v>
      </c>
      <c r="F84" s="48">
        <v>0</v>
      </c>
      <c r="G84" s="47">
        <v>0</v>
      </c>
      <c r="H84" s="6" t="str">
        <f t="shared" si="5"/>
        <v>0</v>
      </c>
      <c r="I84" s="3">
        <f t="shared" si="6"/>
        <v>0</v>
      </c>
      <c r="J84" s="4">
        <f t="shared" si="4"/>
        <v>0</v>
      </c>
      <c r="L84">
        <f t="shared" si="7"/>
        <v>0</v>
      </c>
    </row>
    <row r="85" spans="1:12" ht="19.5">
      <c r="A85" s="20" t="s">
        <v>76</v>
      </c>
      <c r="B85" s="24">
        <v>0</v>
      </c>
      <c r="C85" s="24">
        <v>0</v>
      </c>
      <c r="D85" s="25">
        <v>0</v>
      </c>
      <c r="E85" s="26">
        <v>0</v>
      </c>
      <c r="F85" s="48">
        <v>0</v>
      </c>
      <c r="G85" s="47">
        <v>0</v>
      </c>
      <c r="H85" s="6" t="str">
        <f t="shared" si="5"/>
        <v>0</v>
      </c>
      <c r="I85" s="3">
        <f t="shared" si="6"/>
        <v>0</v>
      </c>
      <c r="J85" s="4">
        <f t="shared" si="4"/>
        <v>0</v>
      </c>
      <c r="L85">
        <f t="shared" si="7"/>
        <v>0</v>
      </c>
    </row>
    <row r="86" spans="1:12" ht="19.5">
      <c r="A86" s="20" t="s">
        <v>77</v>
      </c>
      <c r="B86" s="24">
        <v>3</v>
      </c>
      <c r="C86" s="24">
        <v>82</v>
      </c>
      <c r="D86" s="25">
        <v>3.6585365853658534E-2</v>
      </c>
      <c r="E86" s="26">
        <v>5.8858151854031787E-2</v>
      </c>
      <c r="F86" s="48">
        <v>4</v>
      </c>
      <c r="G86" s="47">
        <v>7.8477535805375712E-2</v>
      </c>
      <c r="H86" s="6">
        <f t="shared" si="5"/>
        <v>-1.1153061537581344</v>
      </c>
      <c r="I86" s="3">
        <f t="shared" si="6"/>
        <v>0.75</v>
      </c>
      <c r="J86" s="4">
        <f t="shared" si="4"/>
        <v>0.5625</v>
      </c>
      <c r="L86">
        <f t="shared" si="7"/>
        <v>3.3107710417892879E-2</v>
      </c>
    </row>
    <row r="87" spans="1:12" ht="19.5">
      <c r="A87" s="19" t="s">
        <v>78</v>
      </c>
      <c r="B87" s="24">
        <v>131</v>
      </c>
      <c r="C87" s="24">
        <v>2139</v>
      </c>
      <c r="D87" s="25">
        <v>6.1243571762505847E-2</v>
      </c>
      <c r="E87" s="26">
        <v>10.087165429513044</v>
      </c>
      <c r="F87" s="48">
        <v>114</v>
      </c>
      <c r="G87" s="47">
        <v>8.7781439615609695</v>
      </c>
      <c r="H87" s="6">
        <f t="shared" si="5"/>
        <v>5.0792101899205386</v>
      </c>
      <c r="I87" s="3">
        <f t="shared" si="6"/>
        <v>1.1491228070175439</v>
      </c>
      <c r="J87" s="4">
        <f t="shared" si="4"/>
        <v>1.3204832256078793</v>
      </c>
      <c r="L87">
        <f t="shared" si="7"/>
        <v>13.319932743603674</v>
      </c>
    </row>
    <row r="88" spans="1:12" ht="19.5">
      <c r="A88" s="20" t="s">
        <v>79</v>
      </c>
      <c r="B88" s="24">
        <v>94</v>
      </c>
      <c r="C88" s="24">
        <v>681</v>
      </c>
      <c r="D88" s="25">
        <v>0.13803230543318648</v>
      </c>
      <c r="E88" s="26">
        <v>45.268480616421868</v>
      </c>
      <c r="F88" s="48">
        <v>93</v>
      </c>
      <c r="G88" s="47">
        <v>44.786901035396106</v>
      </c>
      <c r="H88" s="6">
        <f t="shared" si="5"/>
        <v>6.9382600198803202</v>
      </c>
      <c r="I88" s="3">
        <f t="shared" si="6"/>
        <v>1.010752688172043</v>
      </c>
      <c r="J88" s="4">
        <f t="shared" si="4"/>
        <v>1.0216209966470111</v>
      </c>
      <c r="L88">
        <f t="shared" si="7"/>
        <v>46.247230284044811</v>
      </c>
    </row>
    <row r="89" spans="1:12" ht="19.5">
      <c r="A89" s="20" t="s">
        <v>80</v>
      </c>
      <c r="B89" s="24">
        <v>79</v>
      </c>
      <c r="C89" s="24">
        <v>475</v>
      </c>
      <c r="D89" s="25">
        <v>0.16631578947368422</v>
      </c>
      <c r="E89" s="26">
        <v>1.2635956493921945</v>
      </c>
      <c r="F89" s="48">
        <v>14</v>
      </c>
      <c r="G89" s="47">
        <v>0.22392834293026231</v>
      </c>
      <c r="H89" s="6">
        <f t="shared" si="5"/>
        <v>7.0252687084067453</v>
      </c>
      <c r="I89" s="3">
        <f t="shared" si="6"/>
        <v>5.6428571428571432</v>
      </c>
      <c r="J89" s="4">
        <f t="shared" si="4"/>
        <v>31.841836734693882</v>
      </c>
      <c r="L89">
        <f t="shared" si="7"/>
        <v>40.235206366615749</v>
      </c>
    </row>
    <row r="90" spans="1:12" ht="19.5">
      <c r="A90" s="20" t="s">
        <v>81</v>
      </c>
      <c r="B90" s="24">
        <v>74</v>
      </c>
      <c r="C90" s="24">
        <v>526</v>
      </c>
      <c r="D90" s="25">
        <v>0.14068441064638784</v>
      </c>
      <c r="E90" s="26">
        <v>72.634471927758156</v>
      </c>
      <c r="F90" s="48">
        <v>54</v>
      </c>
      <c r="G90" s="47">
        <v>53.003533568904601</v>
      </c>
      <c r="H90" s="6">
        <f t="shared" si="5"/>
        <v>8.0410770075318982</v>
      </c>
      <c r="I90" s="3">
        <f t="shared" si="6"/>
        <v>1.3703703703703705</v>
      </c>
      <c r="J90" s="4">
        <f t="shared" si="4"/>
        <v>1.8779149519890264</v>
      </c>
      <c r="L90">
        <f t="shared" si="7"/>
        <v>136.40136086296425</v>
      </c>
    </row>
    <row r="91" spans="1:12" ht="19.5">
      <c r="A91" s="20" t="s">
        <v>82</v>
      </c>
      <c r="B91" s="24">
        <v>15</v>
      </c>
      <c r="C91" s="24">
        <v>487</v>
      </c>
      <c r="D91" s="25">
        <v>3.0800821355236138E-2</v>
      </c>
      <c r="E91" s="26">
        <v>10.022048506714773</v>
      </c>
      <c r="F91" s="48">
        <v>19</v>
      </c>
      <c r="G91" s="47">
        <v>12.694594775172046</v>
      </c>
      <c r="H91" s="6">
        <f t="shared" si="5"/>
        <v>4.0784165312626737</v>
      </c>
      <c r="I91" s="3">
        <f t="shared" si="6"/>
        <v>0.78947368421052633</v>
      </c>
      <c r="J91" s="4">
        <f t="shared" si="4"/>
        <v>0.62326869806094187</v>
      </c>
      <c r="L91">
        <f t="shared" si="7"/>
        <v>6.2464291246837229</v>
      </c>
    </row>
    <row r="92" spans="1:12" ht="19.5">
      <c r="A92" s="20" t="s">
        <v>83</v>
      </c>
      <c r="B92" s="24">
        <v>3</v>
      </c>
      <c r="C92" s="24">
        <v>45</v>
      </c>
      <c r="D92" s="25">
        <v>6.6666666666666666E-2</v>
      </c>
      <c r="E92" s="26">
        <v>9.5724313975749847E-2</v>
      </c>
      <c r="F92" s="48">
        <v>0</v>
      </c>
      <c r="G92" s="47">
        <v>0</v>
      </c>
      <c r="H92" s="6">
        <f t="shared" si="5"/>
        <v>2.3842749624097879</v>
      </c>
      <c r="I92" s="3">
        <f t="shared" si="6"/>
        <v>3</v>
      </c>
      <c r="J92" s="4">
        <f t="shared" si="4"/>
        <v>9</v>
      </c>
      <c r="L92">
        <f t="shared" si="7"/>
        <v>0.86151882578174865</v>
      </c>
    </row>
    <row r="93" spans="1:12" ht="19.5">
      <c r="A93" s="20" t="s">
        <v>84</v>
      </c>
      <c r="B93" s="24">
        <v>52</v>
      </c>
      <c r="C93" s="24">
        <v>443</v>
      </c>
      <c r="D93" s="25">
        <v>0.11738148984198646</v>
      </c>
      <c r="E93" s="26">
        <v>42.601999016876952</v>
      </c>
      <c r="F93" s="48">
        <v>56</v>
      </c>
      <c r="G93" s="47">
        <v>45.879075864329025</v>
      </c>
      <c r="H93" s="6">
        <f t="shared" si="5"/>
        <v>6.5427371518816182</v>
      </c>
      <c r="I93" s="3">
        <f t="shared" si="6"/>
        <v>0.9285714285714286</v>
      </c>
      <c r="J93" s="4">
        <f t="shared" si="4"/>
        <v>0.86224489795918369</v>
      </c>
      <c r="L93">
        <f t="shared" si="7"/>
        <v>36.733356295164313</v>
      </c>
    </row>
    <row r="94" spans="1:12" ht="19.5">
      <c r="A94" s="20" t="s">
        <v>85</v>
      </c>
      <c r="B94" s="24">
        <v>13</v>
      </c>
      <c r="C94" s="24">
        <v>77</v>
      </c>
      <c r="D94" s="25">
        <v>0.16883116883116883</v>
      </c>
      <c r="E94" s="26">
        <v>0.23967551622418878</v>
      </c>
      <c r="F94" s="48">
        <v>3</v>
      </c>
      <c r="G94" s="47">
        <v>5.5309734513274332E-2</v>
      </c>
      <c r="H94" s="6">
        <f t="shared" si="5"/>
        <v>4.8548542020656011</v>
      </c>
      <c r="I94" s="3">
        <f t="shared" si="6"/>
        <v>4.3333333333333339</v>
      </c>
      <c r="J94" s="4">
        <f t="shared" si="4"/>
        <v>18.777777777777782</v>
      </c>
      <c r="L94">
        <f t="shared" si="7"/>
        <v>4.5005735824319908</v>
      </c>
    </row>
    <row r="95" spans="1:12" ht="19.5">
      <c r="A95" s="20" t="s">
        <v>86</v>
      </c>
      <c r="B95" s="24">
        <v>3</v>
      </c>
      <c r="C95" s="24">
        <v>70</v>
      </c>
      <c r="D95" s="25">
        <v>4.2857142857142858E-2</v>
      </c>
      <c r="E95" s="26">
        <v>0.14756517461878998</v>
      </c>
      <c r="F95" s="48">
        <v>0</v>
      </c>
      <c r="G95" s="47">
        <v>0</v>
      </c>
      <c r="H95" s="6">
        <f t="shared" si="5"/>
        <v>2.626596381221217</v>
      </c>
      <c r="I95" s="3">
        <f t="shared" si="6"/>
        <v>3</v>
      </c>
      <c r="J95" s="4">
        <f t="shared" si="4"/>
        <v>9</v>
      </c>
      <c r="L95">
        <f t="shared" si="7"/>
        <v>1.3280865715691099</v>
      </c>
    </row>
    <row r="96" spans="1:12" ht="19.5">
      <c r="A96" s="20" t="s">
        <v>87</v>
      </c>
      <c r="B96" s="24">
        <v>3</v>
      </c>
      <c r="C96" s="24">
        <v>24</v>
      </c>
      <c r="D96" s="25">
        <v>0.125</v>
      </c>
      <c r="E96" s="26">
        <v>0.1287001287001287</v>
      </c>
      <c r="F96" s="48">
        <v>2</v>
      </c>
      <c r="G96" s="47">
        <v>8.5800085800085801E-2</v>
      </c>
      <c r="H96" s="6">
        <f t="shared" si="5"/>
        <v>1.7606600518367725</v>
      </c>
      <c r="I96" s="3">
        <f t="shared" si="6"/>
        <v>1.5</v>
      </c>
      <c r="J96" s="4">
        <f t="shared" si="4"/>
        <v>2.25</v>
      </c>
      <c r="L96">
        <f t="shared" si="7"/>
        <v>0.28957528957528955</v>
      </c>
    </row>
    <row r="97" spans="1:12" ht="19.5">
      <c r="A97" s="20" t="s">
        <v>88</v>
      </c>
      <c r="B97" s="24">
        <v>42</v>
      </c>
      <c r="C97" s="24">
        <v>421</v>
      </c>
      <c r="D97" s="25">
        <v>9.9762470308788598E-2</v>
      </c>
      <c r="E97" s="26">
        <v>22.086663862010937</v>
      </c>
      <c r="F97" s="48">
        <v>17</v>
      </c>
      <c r="G97" s="47">
        <v>8.9398401346234753</v>
      </c>
      <c r="H97" s="6">
        <f t="shared" si="5"/>
        <v>7.7019862921441344</v>
      </c>
      <c r="I97" s="3">
        <f t="shared" si="6"/>
        <v>2.4705882352941173</v>
      </c>
      <c r="J97" s="4">
        <f t="shared" si="4"/>
        <v>6.1038062283737009</v>
      </c>
      <c r="L97">
        <f t="shared" si="7"/>
        <v>134.8127164449387</v>
      </c>
    </row>
    <row r="98" spans="1:12" ht="19.5">
      <c r="A98" s="19" t="s">
        <v>89</v>
      </c>
      <c r="B98" s="24">
        <v>29</v>
      </c>
      <c r="C98" s="24">
        <v>318</v>
      </c>
      <c r="D98" s="25">
        <v>9.1194968553459113E-2</v>
      </c>
      <c r="E98" s="26">
        <v>11.564381704350602</v>
      </c>
      <c r="F98" s="48">
        <v>22</v>
      </c>
      <c r="G98" s="47">
        <v>8.7729792239901112</v>
      </c>
      <c r="H98" s="6">
        <f t="shared" si="5"/>
        <v>5.72999633327938</v>
      </c>
      <c r="I98" s="3">
        <f t="shared" si="6"/>
        <v>1.3181818181818183</v>
      </c>
      <c r="J98" s="4">
        <f t="shared" si="4"/>
        <v>1.7376033057851243</v>
      </c>
      <c r="L98">
        <f t="shared" si="7"/>
        <v>20.094307878840617</v>
      </c>
    </row>
    <row r="99" spans="1:12" ht="19.5">
      <c r="A99" s="19" t="s">
        <v>90</v>
      </c>
      <c r="B99" s="24">
        <v>41</v>
      </c>
      <c r="C99" s="24">
        <v>789</v>
      </c>
      <c r="D99" s="25">
        <v>5.1964512040557666E-2</v>
      </c>
      <c r="E99" s="26">
        <v>7.4175923580707019</v>
      </c>
      <c r="F99" s="48">
        <v>24</v>
      </c>
      <c r="G99" s="47">
        <v>4.3420052827730942</v>
      </c>
      <c r="H99" s="6">
        <f t="shared" si="5"/>
        <v>5.4906070935170543</v>
      </c>
      <c r="I99" s="3">
        <f t="shared" si="6"/>
        <v>1.7083333333333333</v>
      </c>
      <c r="J99" s="4">
        <f t="shared" si="4"/>
        <v>2.9184027777777777</v>
      </c>
      <c r="L99">
        <f t="shared" si="7"/>
        <v>21.647522142216754</v>
      </c>
    </row>
    <row r="100" spans="1:12" ht="19.5">
      <c r="A100" s="19" t="s">
        <v>91</v>
      </c>
      <c r="B100" s="24">
        <v>20</v>
      </c>
      <c r="C100" s="24">
        <v>454</v>
      </c>
      <c r="D100" s="25">
        <v>4.405286343612335E-2</v>
      </c>
      <c r="E100" s="26">
        <v>8.0308384195309976</v>
      </c>
      <c r="F100" s="48">
        <v>22</v>
      </c>
      <c r="G100" s="47">
        <v>8.8339222614840978</v>
      </c>
      <c r="H100" s="6">
        <f t="shared" si="5"/>
        <v>4.2450914812890668</v>
      </c>
      <c r="I100" s="3">
        <f t="shared" si="6"/>
        <v>0.90909090909090906</v>
      </c>
      <c r="J100" s="4">
        <f t="shared" si="4"/>
        <v>0.82644628099173545</v>
      </c>
      <c r="L100">
        <f t="shared" si="7"/>
        <v>6.6370565450669394</v>
      </c>
    </row>
    <row r="101" spans="1:12" ht="19.5">
      <c r="A101" s="20" t="s">
        <v>92</v>
      </c>
      <c r="B101" s="24">
        <v>0</v>
      </c>
      <c r="C101" s="24">
        <v>0</v>
      </c>
      <c r="D101" s="25">
        <v>0</v>
      </c>
      <c r="E101" s="26">
        <v>0</v>
      </c>
      <c r="F101" s="48">
        <v>0</v>
      </c>
      <c r="G101" s="47">
        <v>0</v>
      </c>
      <c r="H101" s="6" t="str">
        <f t="shared" si="5"/>
        <v>0</v>
      </c>
      <c r="I101" s="3">
        <f t="shared" si="6"/>
        <v>0</v>
      </c>
      <c r="J101" s="4">
        <f t="shared" si="4"/>
        <v>0</v>
      </c>
      <c r="L101">
        <f t="shared" si="7"/>
        <v>0</v>
      </c>
    </row>
    <row r="102" spans="1:12" ht="19.5">
      <c r="A102" s="20" t="s">
        <v>93</v>
      </c>
      <c r="B102" s="24">
        <v>0</v>
      </c>
      <c r="C102" s="24">
        <v>0</v>
      </c>
      <c r="D102" s="25">
        <v>0</v>
      </c>
      <c r="E102" s="26">
        <v>0</v>
      </c>
      <c r="F102" s="48">
        <v>0</v>
      </c>
      <c r="G102" s="47">
        <v>0</v>
      </c>
      <c r="H102" s="6" t="str">
        <f t="shared" si="5"/>
        <v>0</v>
      </c>
      <c r="I102" s="3">
        <f t="shared" si="6"/>
        <v>0</v>
      </c>
      <c r="J102" s="4">
        <f t="shared" si="4"/>
        <v>0</v>
      </c>
      <c r="L102">
        <f t="shared" si="7"/>
        <v>0</v>
      </c>
    </row>
    <row r="103" spans="1:12" ht="19.5">
      <c r="A103" s="20" t="s">
        <v>94</v>
      </c>
      <c r="B103" s="24">
        <v>0</v>
      </c>
      <c r="C103" s="24">
        <v>0</v>
      </c>
      <c r="D103" s="25">
        <v>0</v>
      </c>
      <c r="E103" s="26">
        <v>0</v>
      </c>
      <c r="F103" s="48">
        <v>0</v>
      </c>
      <c r="G103" s="47">
        <v>0</v>
      </c>
      <c r="H103" s="6" t="str">
        <f t="shared" si="5"/>
        <v>0</v>
      </c>
      <c r="I103" s="3">
        <f t="shared" si="6"/>
        <v>0</v>
      </c>
      <c r="J103" s="4">
        <f t="shared" si="4"/>
        <v>0</v>
      </c>
      <c r="L103">
        <f t="shared" si="7"/>
        <v>0</v>
      </c>
    </row>
    <row r="104" spans="1:12" ht="19.5">
      <c r="A104" s="20" t="s">
        <v>95</v>
      </c>
      <c r="B104" s="24">
        <v>0</v>
      </c>
      <c r="C104" s="24">
        <v>0</v>
      </c>
      <c r="D104" s="25">
        <v>0</v>
      </c>
      <c r="E104" s="26">
        <v>0</v>
      </c>
      <c r="F104" s="48">
        <v>0</v>
      </c>
      <c r="G104" s="47">
        <v>0</v>
      </c>
      <c r="H104" s="6" t="str">
        <f t="shared" si="5"/>
        <v>0</v>
      </c>
      <c r="I104" s="3">
        <f t="shared" si="6"/>
        <v>0</v>
      </c>
      <c r="J104" s="4">
        <f t="shared" si="4"/>
        <v>0</v>
      </c>
      <c r="L104">
        <f t="shared" si="7"/>
        <v>0</v>
      </c>
    </row>
    <row r="105" spans="1:12" ht="19.5">
      <c r="A105" s="19" t="s">
        <v>96</v>
      </c>
      <c r="B105" s="24">
        <v>35</v>
      </c>
      <c r="C105" s="24">
        <v>362</v>
      </c>
      <c r="D105" s="25">
        <v>9.668508287292818E-2</v>
      </c>
      <c r="E105" s="26">
        <v>15.543811342541192</v>
      </c>
      <c r="F105" s="48">
        <v>10</v>
      </c>
      <c r="G105" s="47">
        <v>4.4410889550117689</v>
      </c>
      <c r="H105" s="6">
        <f t="shared" si="5"/>
        <v>8.0226691749800985</v>
      </c>
      <c r="I105" s="3">
        <f t="shared" si="6"/>
        <v>3.5</v>
      </c>
      <c r="J105" s="4">
        <f t="shared" si="4"/>
        <v>12.25</v>
      </c>
      <c r="L105">
        <f t="shared" si="7"/>
        <v>190.4116889461296</v>
      </c>
    </row>
    <row r="106" spans="1:12" ht="19.5">
      <c r="A106" s="20" t="s">
        <v>97</v>
      </c>
      <c r="B106" s="24">
        <v>3</v>
      </c>
      <c r="C106" s="24">
        <v>28</v>
      </c>
      <c r="D106" s="25">
        <v>0.10714285714285714</v>
      </c>
      <c r="E106" s="26">
        <v>0.11363636363636365</v>
      </c>
      <c r="F106" s="48">
        <v>0</v>
      </c>
      <c r="G106" s="47">
        <v>0</v>
      </c>
      <c r="H106" s="6">
        <f t="shared" si="5"/>
        <v>2.8796157129949158</v>
      </c>
      <c r="I106" s="3">
        <f t="shared" si="6"/>
        <v>3</v>
      </c>
      <c r="J106" s="4">
        <f t="shared" si="4"/>
        <v>9</v>
      </c>
      <c r="L106">
        <f t="shared" si="7"/>
        <v>1.0227272727272729</v>
      </c>
    </row>
    <row r="107" spans="1:12" ht="19.5">
      <c r="A107" s="20" t="s">
        <v>98</v>
      </c>
      <c r="B107" s="24">
        <v>0</v>
      </c>
      <c r="C107" s="24">
        <v>0</v>
      </c>
      <c r="D107" s="25">
        <v>0</v>
      </c>
      <c r="E107" s="26">
        <v>0</v>
      </c>
      <c r="F107" s="48">
        <v>0</v>
      </c>
      <c r="G107" s="47">
        <v>0</v>
      </c>
      <c r="H107" s="6" t="str">
        <f t="shared" si="5"/>
        <v>0</v>
      </c>
      <c r="I107" s="3">
        <f t="shared" si="6"/>
        <v>0</v>
      </c>
      <c r="J107" s="4">
        <f t="shared" si="4"/>
        <v>0</v>
      </c>
      <c r="L107">
        <f t="shared" si="7"/>
        <v>0</v>
      </c>
    </row>
    <row r="108" spans="1:12" ht="19.5">
      <c r="A108" s="20" t="s">
        <v>99</v>
      </c>
      <c r="B108" s="24">
        <v>3</v>
      </c>
      <c r="C108" s="24">
        <v>32</v>
      </c>
      <c r="D108" s="25">
        <v>9.375E-2</v>
      </c>
      <c r="E108" s="26">
        <v>9.1855480710349061E-2</v>
      </c>
      <c r="F108" s="48">
        <v>0</v>
      </c>
      <c r="G108" s="47">
        <v>0</v>
      </c>
      <c r="H108" s="6">
        <f t="shared" si="5"/>
        <v>2.5596857784620104</v>
      </c>
      <c r="I108" s="3">
        <f t="shared" si="6"/>
        <v>3</v>
      </c>
      <c r="J108" s="4">
        <f t="shared" si="4"/>
        <v>9</v>
      </c>
      <c r="L108">
        <f t="shared" si="7"/>
        <v>0.82669932639314159</v>
      </c>
    </row>
    <row r="109" spans="1:12" ht="19.5">
      <c r="A109" s="19" t="s">
        <v>100</v>
      </c>
      <c r="B109" s="24">
        <v>21</v>
      </c>
      <c r="C109" s="24">
        <v>256</v>
      </c>
      <c r="D109" s="25">
        <v>8.203125E-2</v>
      </c>
      <c r="E109" s="26">
        <v>10.534236267870579</v>
      </c>
      <c r="F109" s="48">
        <v>11</v>
      </c>
      <c r="G109" s="47">
        <v>5.5179332831703034</v>
      </c>
      <c r="H109" s="6">
        <f t="shared" si="5"/>
        <v>6.3041348797342547</v>
      </c>
      <c r="I109" s="3">
        <f t="shared" si="6"/>
        <v>1.9090909090909089</v>
      </c>
      <c r="J109" s="4">
        <f t="shared" si="4"/>
        <v>3.6446280991735533</v>
      </c>
      <c r="L109">
        <f t="shared" si="7"/>
        <v>38.393373505214257</v>
      </c>
    </row>
    <row r="110" spans="1:12" ht="19.5">
      <c r="A110" s="20" t="s">
        <v>101</v>
      </c>
      <c r="B110" s="24">
        <v>90</v>
      </c>
      <c r="C110" s="24">
        <v>881</v>
      </c>
      <c r="D110" s="25">
        <v>0.1021566401816118</v>
      </c>
      <c r="E110" s="26">
        <v>52.276951672862452</v>
      </c>
      <c r="F110" s="48">
        <v>164</v>
      </c>
      <c r="G110" s="47">
        <v>95.260223048327134</v>
      </c>
      <c r="H110" s="6">
        <f t="shared" si="5"/>
        <v>5.5736951858099655</v>
      </c>
      <c r="I110" s="3">
        <f t="shared" si="6"/>
        <v>0.54878048780487809</v>
      </c>
      <c r="J110" s="4">
        <f t="shared" si="4"/>
        <v>0.30116002379535994</v>
      </c>
      <c r="L110">
        <f t="shared" si="7"/>
        <v>15.743728009748137</v>
      </c>
    </row>
    <row r="111" spans="1:12" ht="19.5">
      <c r="A111" s="20" t="s">
        <v>102</v>
      </c>
      <c r="B111" s="24">
        <v>21</v>
      </c>
      <c r="C111" s="24">
        <v>368</v>
      </c>
      <c r="D111" s="25">
        <v>5.7065217391304345E-2</v>
      </c>
      <c r="E111" s="26">
        <v>19.9127631329414</v>
      </c>
      <c r="F111" s="48">
        <v>10</v>
      </c>
      <c r="G111" s="47">
        <v>9.4822681585435245</v>
      </c>
      <c r="H111" s="6">
        <f t="shared" si="5"/>
        <v>6.9317573181983798</v>
      </c>
      <c r="I111" s="3">
        <f t="shared" si="6"/>
        <v>2.1</v>
      </c>
      <c r="J111" s="4">
        <f t="shared" si="4"/>
        <v>4.41</v>
      </c>
      <c r="L111">
        <f t="shared" si="7"/>
        <v>87.815285416271578</v>
      </c>
    </row>
    <row r="112" spans="1:12" ht="19.5">
      <c r="A112" s="20" t="s">
        <v>103</v>
      </c>
      <c r="B112" s="24">
        <v>13</v>
      </c>
      <c r="C112" s="24">
        <v>192</v>
      </c>
      <c r="D112" s="25">
        <v>6.7708333333333329E-2</v>
      </c>
      <c r="E112" s="26">
        <v>10.322375734476735</v>
      </c>
      <c r="F112" s="48">
        <v>13</v>
      </c>
      <c r="G112" s="47">
        <v>10.322375734476735</v>
      </c>
      <c r="H112" s="6">
        <f t="shared" si="5"/>
        <v>4.8759806070556984</v>
      </c>
      <c r="I112" s="3">
        <f t="shared" si="6"/>
        <v>1</v>
      </c>
      <c r="J112" s="4">
        <f t="shared" si="4"/>
        <v>1</v>
      </c>
      <c r="L112">
        <f t="shared" si="7"/>
        <v>10.322375734476735</v>
      </c>
    </row>
    <row r="113" spans="1:12" ht="19.5">
      <c r="A113" s="20" t="s">
        <v>104</v>
      </c>
      <c r="B113" s="24">
        <v>16</v>
      </c>
      <c r="C113" s="24">
        <v>270</v>
      </c>
      <c r="D113" s="25">
        <v>5.9259259259259262E-2</v>
      </c>
      <c r="E113" s="26">
        <v>15.020653398422832</v>
      </c>
      <c r="F113" s="48">
        <v>23</v>
      </c>
      <c r="G113" s="47">
        <v>21.592189260232821</v>
      </c>
      <c r="H113" s="6">
        <f t="shared" si="5"/>
        <v>4.4576892339774785</v>
      </c>
      <c r="I113" s="3">
        <f t="shared" si="6"/>
        <v>0.69565217391304346</v>
      </c>
      <c r="J113" s="4">
        <f t="shared" si="4"/>
        <v>0.48393194706994325</v>
      </c>
      <c r="L113">
        <f t="shared" si="7"/>
        <v>7.2689740453615208</v>
      </c>
    </row>
    <row r="114" spans="1:12" ht="19.5">
      <c r="A114" s="19" t="s">
        <v>105</v>
      </c>
      <c r="B114" s="24">
        <v>21</v>
      </c>
      <c r="C114" s="24">
        <v>640</v>
      </c>
      <c r="D114" s="25">
        <v>3.2812500000000001E-2</v>
      </c>
      <c r="E114" s="26">
        <v>5.8787301942780354</v>
      </c>
      <c r="F114" s="48">
        <v>21</v>
      </c>
      <c r="G114" s="47">
        <v>5.8787301942780354</v>
      </c>
      <c r="H114" s="6">
        <f t="shared" si="5"/>
        <v>4.033840785235177</v>
      </c>
      <c r="I114" s="3">
        <f t="shared" si="6"/>
        <v>1</v>
      </c>
      <c r="J114" s="4">
        <f t="shared" si="4"/>
        <v>1</v>
      </c>
      <c r="L114">
        <f t="shared" si="7"/>
        <v>5.8787301942780354</v>
      </c>
    </row>
    <row r="115" spans="1:12" ht="19.5">
      <c r="A115" s="20" t="s">
        <v>106</v>
      </c>
      <c r="B115" s="24">
        <v>0</v>
      </c>
      <c r="C115" s="24">
        <v>0</v>
      </c>
      <c r="D115" s="25">
        <v>0</v>
      </c>
      <c r="E115" s="26">
        <v>0</v>
      </c>
      <c r="F115" s="48">
        <v>0</v>
      </c>
      <c r="G115" s="47">
        <v>0</v>
      </c>
      <c r="H115" s="6" t="str">
        <f t="shared" si="5"/>
        <v>0</v>
      </c>
      <c r="I115" s="3">
        <f t="shared" si="6"/>
        <v>0</v>
      </c>
      <c r="J115" s="4">
        <f t="shared" si="4"/>
        <v>0</v>
      </c>
      <c r="L115">
        <f t="shared" si="7"/>
        <v>0</v>
      </c>
    </row>
    <row r="116" spans="1:12" ht="19.5">
      <c r="A116" s="20" t="s">
        <v>107</v>
      </c>
      <c r="B116" s="24">
        <v>0</v>
      </c>
      <c r="C116" s="24">
        <v>0</v>
      </c>
      <c r="D116" s="25">
        <v>0</v>
      </c>
      <c r="E116" s="26">
        <v>0</v>
      </c>
      <c r="F116" s="48">
        <v>0</v>
      </c>
      <c r="G116" s="47">
        <v>0</v>
      </c>
      <c r="H116" s="6" t="str">
        <f t="shared" si="5"/>
        <v>0</v>
      </c>
      <c r="I116" s="3">
        <f t="shared" si="6"/>
        <v>0</v>
      </c>
      <c r="J116" s="4">
        <f t="shared" si="4"/>
        <v>0</v>
      </c>
      <c r="L116">
        <f t="shared" si="7"/>
        <v>0</v>
      </c>
    </row>
    <row r="117" spans="1:12" ht="19.5">
      <c r="A117" s="20" t="s">
        <v>108</v>
      </c>
      <c r="B117" s="24">
        <v>0</v>
      </c>
      <c r="C117" s="24">
        <v>0</v>
      </c>
      <c r="D117" s="25">
        <v>0</v>
      </c>
      <c r="E117" s="26">
        <v>0</v>
      </c>
      <c r="F117" s="48">
        <v>0</v>
      </c>
      <c r="G117" s="47">
        <v>0</v>
      </c>
      <c r="H117" s="6" t="str">
        <f t="shared" si="5"/>
        <v>0</v>
      </c>
      <c r="I117" s="3">
        <f t="shared" si="6"/>
        <v>0</v>
      </c>
      <c r="J117" s="4">
        <f t="shared" si="4"/>
        <v>0</v>
      </c>
      <c r="L117">
        <f t="shared" si="7"/>
        <v>0</v>
      </c>
    </row>
    <row r="118" spans="1:12" ht="19.5">
      <c r="A118" s="20" t="s">
        <v>109</v>
      </c>
      <c r="B118" s="24">
        <v>0</v>
      </c>
      <c r="C118" s="24">
        <v>0</v>
      </c>
      <c r="D118" s="25">
        <v>0</v>
      </c>
      <c r="E118" s="26">
        <v>0</v>
      </c>
      <c r="F118" s="48">
        <v>0</v>
      </c>
      <c r="G118" s="47">
        <v>0</v>
      </c>
      <c r="H118" s="6" t="str">
        <f t="shared" si="5"/>
        <v>0</v>
      </c>
      <c r="I118" s="3">
        <f t="shared" si="6"/>
        <v>0</v>
      </c>
      <c r="J118" s="4">
        <f t="shared" si="4"/>
        <v>0</v>
      </c>
      <c r="L118">
        <f t="shared" si="7"/>
        <v>0</v>
      </c>
    </row>
    <row r="119" spans="1:12" ht="19.5">
      <c r="A119" s="19" t="s">
        <v>110</v>
      </c>
      <c r="B119" s="24">
        <v>50</v>
      </c>
      <c r="C119" s="24">
        <v>850</v>
      </c>
      <c r="D119" s="25">
        <v>5.8823529411764705E-2</v>
      </c>
      <c r="E119" s="26">
        <v>8.3419533517968567</v>
      </c>
      <c r="F119" s="48">
        <v>32</v>
      </c>
      <c r="G119" s="47">
        <v>5.3388501451499879</v>
      </c>
      <c r="H119" s="6">
        <f t="shared" si="5"/>
        <v>5.4844598443413464</v>
      </c>
      <c r="I119" s="3">
        <f t="shared" si="6"/>
        <v>1.5625000000000002</v>
      </c>
      <c r="J119" s="4">
        <f t="shared" si="4"/>
        <v>2.4414062500000009</v>
      </c>
      <c r="L119">
        <f t="shared" si="7"/>
        <v>20.366097050285301</v>
      </c>
    </row>
    <row r="120" spans="1:12" ht="19.5">
      <c r="A120" s="20" t="s">
        <v>111</v>
      </c>
      <c r="B120" s="24">
        <v>0</v>
      </c>
      <c r="C120" s="24">
        <v>14</v>
      </c>
      <c r="D120" s="25">
        <v>0</v>
      </c>
      <c r="E120" s="26">
        <v>0</v>
      </c>
      <c r="F120" s="48">
        <v>0</v>
      </c>
      <c r="G120" s="47">
        <v>0</v>
      </c>
      <c r="H120" s="6" t="str">
        <f t="shared" si="5"/>
        <v>0</v>
      </c>
      <c r="I120" s="3">
        <f t="shared" si="6"/>
        <v>0</v>
      </c>
      <c r="J120" s="4">
        <f t="shared" si="4"/>
        <v>0</v>
      </c>
      <c r="L120">
        <f t="shared" si="7"/>
        <v>0</v>
      </c>
    </row>
    <row r="121" spans="1:12" ht="19.5">
      <c r="A121" s="20" t="s">
        <v>112</v>
      </c>
      <c r="B121" s="24">
        <v>3</v>
      </c>
      <c r="C121" s="24">
        <v>24</v>
      </c>
      <c r="D121" s="25">
        <v>0.125</v>
      </c>
      <c r="E121" s="26">
        <v>0.14727540500736377</v>
      </c>
      <c r="F121" s="48">
        <v>0</v>
      </c>
      <c r="G121" s="47">
        <v>0</v>
      </c>
      <c r="H121" s="6">
        <f t="shared" si="5"/>
        <v>3.2817736357656146</v>
      </c>
      <c r="I121" s="3">
        <f t="shared" si="6"/>
        <v>3</v>
      </c>
      <c r="J121" s="4">
        <f t="shared" si="4"/>
        <v>9</v>
      </c>
      <c r="L121">
        <f t="shared" si="7"/>
        <v>1.3254786450662739</v>
      </c>
    </row>
    <row r="122" spans="1:12" ht="19.5">
      <c r="A122" s="20" t="s">
        <v>113</v>
      </c>
      <c r="B122" s="24">
        <v>0</v>
      </c>
      <c r="C122" s="24">
        <v>0</v>
      </c>
      <c r="D122" s="25">
        <v>0</v>
      </c>
      <c r="E122" s="26">
        <v>0</v>
      </c>
      <c r="F122" s="48">
        <v>0</v>
      </c>
      <c r="G122" s="47">
        <v>0</v>
      </c>
      <c r="H122" s="6" t="str">
        <f t="shared" si="5"/>
        <v>0</v>
      </c>
      <c r="I122" s="3">
        <f t="shared" si="6"/>
        <v>0</v>
      </c>
      <c r="J122" s="4">
        <f t="shared" si="4"/>
        <v>0</v>
      </c>
      <c r="L122">
        <f t="shared" si="7"/>
        <v>0</v>
      </c>
    </row>
    <row r="123" spans="1:12" ht="19.5">
      <c r="A123" s="20" t="s">
        <v>114</v>
      </c>
      <c r="B123" s="24">
        <v>0</v>
      </c>
      <c r="C123" s="24">
        <v>36</v>
      </c>
      <c r="D123" s="25">
        <v>0</v>
      </c>
      <c r="E123" s="26">
        <v>0</v>
      </c>
      <c r="F123" s="48">
        <v>2</v>
      </c>
      <c r="G123" s="47">
        <v>4.9578582052553291E-2</v>
      </c>
      <c r="H123" s="6" t="str">
        <f t="shared" si="5"/>
        <v>0</v>
      </c>
      <c r="I123" s="3">
        <f t="shared" si="6"/>
        <v>0</v>
      </c>
      <c r="J123" s="4">
        <f t="shared" si="4"/>
        <v>0</v>
      </c>
      <c r="L123">
        <f t="shared" si="7"/>
        <v>0</v>
      </c>
    </row>
    <row r="124" spans="1:12" ht="19.5">
      <c r="A124" s="20" t="s">
        <v>115</v>
      </c>
      <c r="B124" s="24">
        <v>0</v>
      </c>
      <c r="C124" s="24">
        <v>0</v>
      </c>
      <c r="D124" s="25">
        <v>0</v>
      </c>
      <c r="E124" s="26">
        <v>0</v>
      </c>
      <c r="F124" s="48">
        <v>0</v>
      </c>
      <c r="G124" s="47">
        <v>0</v>
      </c>
      <c r="H124" s="6" t="str">
        <f t="shared" si="5"/>
        <v>0</v>
      </c>
      <c r="I124" s="3">
        <f t="shared" si="6"/>
        <v>0</v>
      </c>
      <c r="J124" s="4">
        <f t="shared" si="4"/>
        <v>0</v>
      </c>
      <c r="L124">
        <f t="shared" si="7"/>
        <v>0</v>
      </c>
    </row>
    <row r="125" spans="1:12" ht="19.5">
      <c r="A125" s="20" t="s">
        <v>117</v>
      </c>
      <c r="B125" s="24">
        <v>0</v>
      </c>
      <c r="C125" s="24">
        <v>0</v>
      </c>
      <c r="D125" s="25">
        <v>0</v>
      </c>
      <c r="E125" s="26">
        <v>0</v>
      </c>
      <c r="F125" s="48">
        <v>0</v>
      </c>
      <c r="G125" s="47">
        <v>0</v>
      </c>
      <c r="H125" s="6" t="str">
        <f t="shared" si="5"/>
        <v>0</v>
      </c>
      <c r="I125" s="3">
        <f t="shared" si="6"/>
        <v>0</v>
      </c>
      <c r="J125" s="4">
        <f t="shared" si="4"/>
        <v>0</v>
      </c>
      <c r="L125">
        <f t="shared" si="7"/>
        <v>0</v>
      </c>
    </row>
    <row r="126" spans="1:12" ht="19.5">
      <c r="A126" s="19" t="s">
        <v>118</v>
      </c>
      <c r="B126" s="24">
        <v>23</v>
      </c>
      <c r="C126" s="24">
        <v>260</v>
      </c>
      <c r="D126" s="25">
        <v>8.8461538461538466E-2</v>
      </c>
      <c r="E126" s="26">
        <v>10.324549984288728</v>
      </c>
      <c r="F126" s="48">
        <v>13</v>
      </c>
      <c r="G126" s="47">
        <v>5.8356152085110207</v>
      </c>
      <c r="H126" s="6">
        <f t="shared" si="5"/>
        <v>6.1833065774679925</v>
      </c>
      <c r="I126" s="3">
        <f t="shared" si="6"/>
        <v>1.7692307692307692</v>
      </c>
      <c r="J126" s="4">
        <f t="shared" si="4"/>
        <v>3.1301775147928992</v>
      </c>
      <c r="L126">
        <f t="shared" si="7"/>
        <v>32.317674211175955</v>
      </c>
    </row>
    <row r="127" spans="1:12" ht="19.5">
      <c r="A127" s="20" t="s">
        <v>119</v>
      </c>
      <c r="B127" s="24">
        <v>37</v>
      </c>
      <c r="C127" s="24">
        <v>310</v>
      </c>
      <c r="D127" s="25">
        <v>0.11935483870967742</v>
      </c>
      <c r="E127" s="26">
        <v>0.52289429055963821</v>
      </c>
      <c r="F127" s="48">
        <v>17</v>
      </c>
      <c r="G127" s="47">
        <v>0.24024872809496889</v>
      </c>
      <c r="H127" s="6">
        <f t="shared" si="5"/>
        <v>3.8618718902060767</v>
      </c>
      <c r="I127" s="3">
        <f t="shared" si="6"/>
        <v>2.1764705882352944</v>
      </c>
      <c r="J127" s="4">
        <f t="shared" si="4"/>
        <v>4.7370242214532885</v>
      </c>
      <c r="L127">
        <f t="shared" si="7"/>
        <v>2.47696291964064</v>
      </c>
    </row>
    <row r="128" spans="1:12" ht="19.5">
      <c r="A128" s="20" t="s">
        <v>120</v>
      </c>
      <c r="B128" s="24">
        <v>3</v>
      </c>
      <c r="C128" s="24">
        <v>80</v>
      </c>
      <c r="D128" s="25">
        <v>3.7499999999999999E-2</v>
      </c>
      <c r="E128" s="26">
        <v>3.5054919373685441E-2</v>
      </c>
      <c r="F128" s="48">
        <v>7</v>
      </c>
      <c r="G128" s="47">
        <v>8.1794811871932702E-2</v>
      </c>
      <c r="H128" s="6">
        <f t="shared" si="5"/>
        <v>-2.745435043094969</v>
      </c>
      <c r="I128" s="3">
        <f t="shared" si="6"/>
        <v>0.42857142857142855</v>
      </c>
      <c r="J128" s="4">
        <f t="shared" si="4"/>
        <v>0.18367346938775508</v>
      </c>
      <c r="L128">
        <f t="shared" si="7"/>
        <v>6.4386586604728352E-3</v>
      </c>
    </row>
    <row r="129" spans="1:12" ht="19.5">
      <c r="A129" s="20" t="s">
        <v>121</v>
      </c>
      <c r="B129" s="24">
        <v>0</v>
      </c>
      <c r="C129" s="24">
        <v>0</v>
      </c>
      <c r="D129" s="25">
        <v>0</v>
      </c>
      <c r="E129" s="26">
        <v>0</v>
      </c>
      <c r="F129" s="48">
        <v>0</v>
      </c>
      <c r="G129" s="47">
        <v>0</v>
      </c>
      <c r="H129" s="6" t="str">
        <f t="shared" si="5"/>
        <v>0</v>
      </c>
      <c r="I129" s="3">
        <f t="shared" si="6"/>
        <v>0</v>
      </c>
      <c r="J129" s="4">
        <f t="shared" si="4"/>
        <v>0</v>
      </c>
      <c r="L129">
        <f t="shared" si="7"/>
        <v>0</v>
      </c>
    </row>
    <row r="130" spans="1:12" ht="19.5">
      <c r="A130" s="20" t="s">
        <v>122</v>
      </c>
      <c r="B130" s="24">
        <v>0</v>
      </c>
      <c r="C130" s="24">
        <v>0</v>
      </c>
      <c r="D130" s="25">
        <v>0</v>
      </c>
      <c r="E130" s="26">
        <v>0</v>
      </c>
      <c r="F130" s="48">
        <v>0</v>
      </c>
      <c r="G130" s="47">
        <v>0</v>
      </c>
      <c r="H130" s="6" t="str">
        <f t="shared" si="5"/>
        <v>0</v>
      </c>
      <c r="I130" s="3">
        <f t="shared" si="6"/>
        <v>0</v>
      </c>
      <c r="J130" s="4">
        <f t="shared" si="4"/>
        <v>0</v>
      </c>
      <c r="L130">
        <f t="shared" si="7"/>
        <v>0</v>
      </c>
    </row>
    <row r="131" spans="1:12" ht="19.5">
      <c r="A131" s="20" t="s">
        <v>123</v>
      </c>
      <c r="B131" s="24">
        <v>0</v>
      </c>
      <c r="C131" s="24">
        <v>0</v>
      </c>
      <c r="D131" s="25">
        <v>0</v>
      </c>
      <c r="E131" s="26">
        <v>0</v>
      </c>
      <c r="F131" s="48">
        <v>0</v>
      </c>
      <c r="G131" s="47">
        <v>0</v>
      </c>
      <c r="H131" s="6" t="str">
        <f t="shared" si="5"/>
        <v>0</v>
      </c>
      <c r="I131" s="3">
        <f t="shared" si="6"/>
        <v>0</v>
      </c>
      <c r="J131" s="4">
        <f t="shared" si="4"/>
        <v>0</v>
      </c>
      <c r="L131">
        <f t="shared" si="7"/>
        <v>0</v>
      </c>
    </row>
    <row r="132" spans="1:12" ht="19.5">
      <c r="A132" s="20" t="s">
        <v>126</v>
      </c>
      <c r="B132" s="24">
        <v>0</v>
      </c>
      <c r="C132" s="24">
        <v>0</v>
      </c>
      <c r="D132" s="25">
        <v>0</v>
      </c>
      <c r="E132" s="26">
        <v>0</v>
      </c>
      <c r="F132" s="48">
        <v>0</v>
      </c>
      <c r="G132" s="47">
        <v>0</v>
      </c>
      <c r="H132" s="6" t="str">
        <f t="shared" si="5"/>
        <v>0</v>
      </c>
      <c r="I132" s="3">
        <f t="shared" si="6"/>
        <v>0</v>
      </c>
      <c r="J132" s="4">
        <f t="shared" ref="J132:J195" si="8">IF(I132="","",I132*I132)</f>
        <v>0</v>
      </c>
      <c r="L132">
        <f t="shared" si="7"/>
        <v>0</v>
      </c>
    </row>
    <row r="133" spans="1:12" ht="19.5">
      <c r="A133" s="20" t="s">
        <v>127</v>
      </c>
      <c r="B133" s="24">
        <v>0</v>
      </c>
      <c r="C133" s="24">
        <v>0</v>
      </c>
      <c r="D133" s="25">
        <v>0</v>
      </c>
      <c r="E133" s="26">
        <v>0</v>
      </c>
      <c r="F133" s="48">
        <v>0</v>
      </c>
      <c r="G133" s="47">
        <v>0</v>
      </c>
      <c r="H133" s="6" t="str">
        <f t="shared" ref="H133:H196" si="9">IF(I133="","",IF(B133=0,"0",SUM($N$3)+LN(L133)+SUM($M$3*D133)))</f>
        <v>0</v>
      </c>
      <c r="I133" s="3">
        <f t="shared" ref="I133:I196" si="10">IF(B133="","",IF(G133=0,B133*1,IF(B133=0,0,E133/G133)))</f>
        <v>0</v>
      </c>
      <c r="J133" s="4">
        <f t="shared" si="8"/>
        <v>0</v>
      </c>
      <c r="L133">
        <f t="shared" ref="L133:L196" si="11">IF(E133="","",E133*J133)</f>
        <v>0</v>
      </c>
    </row>
    <row r="134" spans="1:12" ht="19.5">
      <c r="A134" s="20" t="s">
        <v>128</v>
      </c>
      <c r="B134" s="24">
        <v>0</v>
      </c>
      <c r="C134" s="24">
        <v>0</v>
      </c>
      <c r="D134" s="25">
        <v>0</v>
      </c>
      <c r="E134" s="26">
        <v>0</v>
      </c>
      <c r="F134" s="48">
        <v>0</v>
      </c>
      <c r="G134" s="47">
        <v>0</v>
      </c>
      <c r="H134" s="6" t="str">
        <f t="shared" si="9"/>
        <v>0</v>
      </c>
      <c r="I134" s="3">
        <f t="shared" si="10"/>
        <v>0</v>
      </c>
      <c r="J134" s="4">
        <f t="shared" si="8"/>
        <v>0</v>
      </c>
      <c r="L134">
        <f t="shared" si="11"/>
        <v>0</v>
      </c>
    </row>
    <row r="135" spans="1:12" ht="19.5">
      <c r="A135" s="20" t="s">
        <v>129</v>
      </c>
      <c r="B135" s="24">
        <v>8</v>
      </c>
      <c r="C135" s="24">
        <v>150</v>
      </c>
      <c r="D135" s="25">
        <v>5.3333333333333337E-2</v>
      </c>
      <c r="E135" s="26">
        <v>4.5139084805055578</v>
      </c>
      <c r="F135" s="48">
        <v>2</v>
      </c>
      <c r="G135" s="47">
        <v>1.1284771201263895</v>
      </c>
      <c r="H135" s="6">
        <f t="shared" si="9"/>
        <v>6.7064187925073266</v>
      </c>
      <c r="I135" s="3">
        <f t="shared" si="10"/>
        <v>4</v>
      </c>
      <c r="J135" s="4">
        <f t="shared" si="8"/>
        <v>16</v>
      </c>
      <c r="L135">
        <f t="shared" si="11"/>
        <v>72.222535688088925</v>
      </c>
    </row>
    <row r="136" spans="1:12" ht="19.5">
      <c r="A136" s="20" t="s">
        <v>130</v>
      </c>
      <c r="B136" s="24">
        <v>17</v>
      </c>
      <c r="C136" s="24">
        <v>210</v>
      </c>
      <c r="D136" s="25">
        <v>8.0952380952380956E-2</v>
      </c>
      <c r="E136" s="26">
        <v>0.26654123549702102</v>
      </c>
      <c r="F136" s="48">
        <v>6</v>
      </c>
      <c r="G136" s="47">
        <v>9.4073377234242708E-2</v>
      </c>
      <c r="H136" s="6">
        <f t="shared" si="9"/>
        <v>3.4083004797496743</v>
      </c>
      <c r="I136" s="3">
        <f t="shared" si="10"/>
        <v>2.8333333333333335</v>
      </c>
      <c r="J136" s="4">
        <f t="shared" si="8"/>
        <v>8.0277777777777786</v>
      </c>
      <c r="L136">
        <f t="shared" si="11"/>
        <v>2.139733807184419</v>
      </c>
    </row>
    <row r="137" spans="1:12" ht="19.5">
      <c r="A137" s="20" t="s">
        <v>132</v>
      </c>
      <c r="B137" s="24">
        <v>8</v>
      </c>
      <c r="C137" s="24">
        <v>126</v>
      </c>
      <c r="D137" s="25">
        <v>6.3492063492063489E-2</v>
      </c>
      <c r="E137" s="26">
        <v>8.1591024987251404E-2</v>
      </c>
      <c r="F137" s="48">
        <v>8</v>
      </c>
      <c r="G137" s="47">
        <v>8.1591024987251404E-2</v>
      </c>
      <c r="H137" s="6">
        <f t="shared" si="9"/>
        <v>1.9004969739886413E-3</v>
      </c>
      <c r="I137" s="3">
        <f t="shared" si="10"/>
        <v>1</v>
      </c>
      <c r="J137" s="4">
        <f t="shared" si="8"/>
        <v>1</v>
      </c>
      <c r="L137">
        <f t="shared" si="11"/>
        <v>8.1591024987251404E-2</v>
      </c>
    </row>
    <row r="138" spans="1:12" ht="19.5">
      <c r="A138" s="20" t="s">
        <v>133</v>
      </c>
      <c r="B138" s="24">
        <v>21</v>
      </c>
      <c r="C138" s="24">
        <v>203</v>
      </c>
      <c r="D138" s="25">
        <v>0.10344827586206896</v>
      </c>
      <c r="E138" s="26">
        <v>14.589412255106295</v>
      </c>
      <c r="F138" s="48">
        <v>19</v>
      </c>
      <c r="G138" s="47">
        <v>13.199944421286647</v>
      </c>
      <c r="H138" s="6">
        <f t="shared" si="9"/>
        <v>5.7080492016423729</v>
      </c>
      <c r="I138" s="3">
        <f t="shared" si="10"/>
        <v>1.1052631578947369</v>
      </c>
      <c r="J138" s="4">
        <f t="shared" si="8"/>
        <v>1.2216066481994463</v>
      </c>
      <c r="L138">
        <f t="shared" si="11"/>
        <v>17.822523004160328</v>
      </c>
    </row>
    <row r="139" spans="1:12" ht="19.5">
      <c r="A139" s="20" t="s">
        <v>134</v>
      </c>
      <c r="B139" s="24">
        <v>8</v>
      </c>
      <c r="C139" s="24">
        <v>56</v>
      </c>
      <c r="D139" s="25">
        <v>0.14285714285714285</v>
      </c>
      <c r="E139" s="26">
        <v>0.26613439787092485</v>
      </c>
      <c r="F139" s="48">
        <v>4</v>
      </c>
      <c r="G139" s="47">
        <v>0.13306719893546243</v>
      </c>
      <c r="H139" s="6">
        <f t="shared" si="9"/>
        <v>3.2053976613320412</v>
      </c>
      <c r="I139" s="3">
        <f t="shared" si="10"/>
        <v>2</v>
      </c>
      <c r="J139" s="4">
        <f t="shared" si="8"/>
        <v>4</v>
      </c>
      <c r="L139">
        <f t="shared" si="11"/>
        <v>1.0645375914836994</v>
      </c>
    </row>
    <row r="140" spans="1:12" ht="19.5">
      <c r="A140" s="20" t="s">
        <v>136</v>
      </c>
      <c r="B140" s="24">
        <v>0</v>
      </c>
      <c r="C140" s="24">
        <v>45</v>
      </c>
      <c r="D140" s="25">
        <v>0</v>
      </c>
      <c r="E140" s="26">
        <v>0</v>
      </c>
      <c r="F140" s="48">
        <v>0</v>
      </c>
      <c r="G140" s="47">
        <v>0</v>
      </c>
      <c r="H140" s="6" t="str">
        <f t="shared" si="9"/>
        <v>0</v>
      </c>
      <c r="I140" s="3">
        <f t="shared" si="10"/>
        <v>0</v>
      </c>
      <c r="J140" s="4">
        <f t="shared" si="8"/>
        <v>0</v>
      </c>
      <c r="L140">
        <f t="shared" si="11"/>
        <v>0</v>
      </c>
    </row>
    <row r="141" spans="1:12" ht="19.5">
      <c r="A141" s="20" t="s">
        <v>137</v>
      </c>
      <c r="B141" s="24">
        <v>23</v>
      </c>
      <c r="C141" s="24">
        <v>245</v>
      </c>
      <c r="D141" s="25">
        <v>9.3877551020408165E-2</v>
      </c>
      <c r="E141" s="26">
        <v>15.76206140350877</v>
      </c>
      <c r="F141" s="48">
        <v>20</v>
      </c>
      <c r="G141" s="47">
        <v>13.706140350877192</v>
      </c>
      <c r="H141" s="6">
        <f t="shared" si="9"/>
        <v>5.7881501685048029</v>
      </c>
      <c r="I141" s="3">
        <f t="shared" si="10"/>
        <v>1.1499999999999999</v>
      </c>
      <c r="J141" s="4">
        <f t="shared" si="8"/>
        <v>1.3224999999999998</v>
      </c>
      <c r="L141">
        <f t="shared" si="11"/>
        <v>20.845326206140346</v>
      </c>
    </row>
    <row r="142" spans="1:12" ht="19.5">
      <c r="A142" s="20" t="s">
        <v>138</v>
      </c>
      <c r="B142" s="24">
        <v>139</v>
      </c>
      <c r="C142" s="24">
        <v>1247</v>
      </c>
      <c r="D142" s="25">
        <v>0.11146752205292702</v>
      </c>
      <c r="E142" s="26">
        <v>31.621092861367668</v>
      </c>
      <c r="F142" s="48">
        <v>133</v>
      </c>
      <c r="G142" s="47">
        <v>30.256153601164744</v>
      </c>
      <c r="H142" s="6">
        <f t="shared" si="9"/>
        <v>6.4338141797709474</v>
      </c>
      <c r="I142" s="3">
        <f t="shared" si="10"/>
        <v>1.0451127819548873</v>
      </c>
      <c r="J142" s="4">
        <f t="shared" si="8"/>
        <v>1.0922607270054838</v>
      </c>
      <c r="L142">
        <f t="shared" si="11"/>
        <v>34.538477877465361</v>
      </c>
    </row>
    <row r="143" spans="1:12" ht="19.5">
      <c r="A143" s="20" t="s">
        <v>139</v>
      </c>
      <c r="B143" s="24">
        <v>301</v>
      </c>
      <c r="C143" s="24">
        <v>1751</v>
      </c>
      <c r="D143" s="25">
        <v>0.17190177041690463</v>
      </c>
      <c r="E143" s="26">
        <v>113.32831325301204</v>
      </c>
      <c r="F143" s="48">
        <v>338</v>
      </c>
      <c r="G143" s="47">
        <v>127.2590361445783</v>
      </c>
      <c r="H143" s="6">
        <f t="shared" si="9"/>
        <v>7.8736319350016402</v>
      </c>
      <c r="I143" s="3">
        <f t="shared" si="10"/>
        <v>0.89053254437869822</v>
      </c>
      <c r="J143" s="4">
        <f t="shared" si="8"/>
        <v>0.79304821259759817</v>
      </c>
      <c r="L143">
        <f t="shared" si="11"/>
        <v>89.8748162620019</v>
      </c>
    </row>
    <row r="144" spans="1:12" ht="19.5">
      <c r="A144" s="20" t="s">
        <v>140</v>
      </c>
      <c r="B144" s="24">
        <v>24</v>
      </c>
      <c r="C144" s="24">
        <v>303</v>
      </c>
      <c r="D144" s="25">
        <v>7.9207920792079209E-2</v>
      </c>
      <c r="E144" s="26">
        <v>10.395460648850003</v>
      </c>
      <c r="F144" s="48">
        <v>4</v>
      </c>
      <c r="G144" s="47">
        <v>1.7325767748083336</v>
      </c>
      <c r="H144" s="6">
        <f t="shared" si="9"/>
        <v>8.5585515395845491</v>
      </c>
      <c r="I144" s="3">
        <f t="shared" si="10"/>
        <v>6.0000000000000009</v>
      </c>
      <c r="J144" s="4">
        <f t="shared" si="8"/>
        <v>36.000000000000014</v>
      </c>
      <c r="L144">
        <f t="shared" si="11"/>
        <v>374.23658335860023</v>
      </c>
    </row>
    <row r="145" spans="1:12" ht="19.5">
      <c r="A145" s="20" t="s">
        <v>141</v>
      </c>
      <c r="B145" s="24">
        <v>3</v>
      </c>
      <c r="C145" s="24">
        <v>40</v>
      </c>
      <c r="D145" s="25">
        <v>7.4999999999999997E-2</v>
      </c>
      <c r="E145" s="26">
        <v>6.2021914409758121E-2</v>
      </c>
      <c r="F145" s="48">
        <v>0</v>
      </c>
      <c r="G145" s="47">
        <v>0</v>
      </c>
      <c r="H145" s="6">
        <f t="shared" si="9"/>
        <v>2.0169570791694373</v>
      </c>
      <c r="I145" s="3">
        <f t="shared" si="10"/>
        <v>3</v>
      </c>
      <c r="J145" s="4">
        <f t="shared" si="8"/>
        <v>9</v>
      </c>
      <c r="L145">
        <f t="shared" si="11"/>
        <v>0.55819722968782304</v>
      </c>
    </row>
    <row r="146" spans="1:12" ht="19.5">
      <c r="A146" s="20" t="s">
        <v>142</v>
      </c>
      <c r="B146" s="24">
        <v>53</v>
      </c>
      <c r="C146" s="24">
        <v>783</v>
      </c>
      <c r="D146" s="25">
        <v>6.7688378033205626E-2</v>
      </c>
      <c r="E146" s="26">
        <v>15.437492718163814</v>
      </c>
      <c r="F146" s="48">
        <v>26</v>
      </c>
      <c r="G146" s="47">
        <v>7.5731096353256442</v>
      </c>
      <c r="H146" s="6">
        <f t="shared" si="9"/>
        <v>6.7026969180171188</v>
      </c>
      <c r="I146" s="3">
        <f t="shared" si="10"/>
        <v>2.0384615384615383</v>
      </c>
      <c r="J146" s="4">
        <f t="shared" si="8"/>
        <v>4.1553254437869818</v>
      </c>
      <c r="L146">
        <f t="shared" si="11"/>
        <v>64.147806280062355</v>
      </c>
    </row>
    <row r="147" spans="1:12" ht="19.5">
      <c r="A147" s="20" t="s">
        <v>143</v>
      </c>
      <c r="B147" s="24">
        <v>8</v>
      </c>
      <c r="C147" s="24">
        <v>171</v>
      </c>
      <c r="D147" s="25">
        <v>4.6783625730994149E-2</v>
      </c>
      <c r="E147" s="26">
        <v>0.12180267965895249</v>
      </c>
      <c r="F147" s="48">
        <v>14</v>
      </c>
      <c r="G147" s="47">
        <v>0.21315468940316684</v>
      </c>
      <c r="H147" s="6">
        <f t="shared" si="9"/>
        <v>-0.85031549348722901</v>
      </c>
      <c r="I147" s="3">
        <f t="shared" si="10"/>
        <v>0.57142857142857151</v>
      </c>
      <c r="J147" s="4">
        <f t="shared" si="8"/>
        <v>0.32653061224489804</v>
      </c>
      <c r="L147">
        <f t="shared" si="11"/>
        <v>3.9772303562106946E-2</v>
      </c>
    </row>
    <row r="148" spans="1:12" ht="19.5">
      <c r="A148" s="20" t="s">
        <v>144</v>
      </c>
      <c r="B148" s="24">
        <v>3</v>
      </c>
      <c r="C148" s="24">
        <v>50</v>
      </c>
      <c r="D148" s="25">
        <v>0.06</v>
      </c>
      <c r="E148" s="26">
        <v>7.2254335260115599E-2</v>
      </c>
      <c r="F148" s="48">
        <v>0</v>
      </c>
      <c r="G148" s="47">
        <v>0</v>
      </c>
      <c r="H148" s="6">
        <f t="shared" si="9"/>
        <v>2.0496616271466959</v>
      </c>
      <c r="I148" s="3">
        <f t="shared" si="10"/>
        <v>3</v>
      </c>
      <c r="J148" s="4">
        <f t="shared" si="8"/>
        <v>9</v>
      </c>
      <c r="L148">
        <f t="shared" si="11"/>
        <v>0.65028901734104039</v>
      </c>
    </row>
    <row r="149" spans="1:12" ht="19.5">
      <c r="A149" s="19" t="s">
        <v>145</v>
      </c>
      <c r="B149" s="24">
        <v>82</v>
      </c>
      <c r="C149" s="24">
        <v>711</v>
      </c>
      <c r="D149" s="25">
        <v>0.11533052039381153</v>
      </c>
      <c r="E149" s="26">
        <v>17.667463857108999</v>
      </c>
      <c r="F149" s="48">
        <v>42</v>
      </c>
      <c r="G149" s="47">
        <v>9.049188804860707</v>
      </c>
      <c r="H149" s="6">
        <f t="shared" si="9"/>
        <v>7.1324681689655192</v>
      </c>
      <c r="I149" s="3">
        <f t="shared" si="10"/>
        <v>1.9523809523809523</v>
      </c>
      <c r="J149" s="4">
        <f t="shared" si="8"/>
        <v>3.8117913832199544</v>
      </c>
      <c r="L149">
        <f t="shared" si="11"/>
        <v>67.344686493878058</v>
      </c>
    </row>
    <row r="150" spans="1:12" ht="19.5">
      <c r="A150" s="20" t="s">
        <v>146</v>
      </c>
      <c r="B150" s="24">
        <v>8</v>
      </c>
      <c r="C150" s="24">
        <v>39</v>
      </c>
      <c r="D150" s="25">
        <v>0.20512820512820512</v>
      </c>
      <c r="E150" s="26">
        <v>0.18591680223100163</v>
      </c>
      <c r="F150" s="48">
        <v>13</v>
      </c>
      <c r="G150" s="47">
        <v>0.30211480362537763</v>
      </c>
      <c r="H150" s="6">
        <f t="shared" si="9"/>
        <v>0.98755400429156737</v>
      </c>
      <c r="I150" s="3">
        <f t="shared" si="10"/>
        <v>0.61538461538461542</v>
      </c>
      <c r="J150" s="4">
        <f t="shared" si="8"/>
        <v>0.37869822485207105</v>
      </c>
      <c r="L150">
        <f t="shared" si="11"/>
        <v>7.0406362975053885E-2</v>
      </c>
    </row>
    <row r="151" spans="1:12" ht="19.5">
      <c r="A151" s="19" t="s">
        <v>147</v>
      </c>
      <c r="B151" s="24">
        <v>20</v>
      </c>
      <c r="C151" s="24">
        <v>385</v>
      </c>
      <c r="D151" s="25">
        <v>5.1948051948051951E-2</v>
      </c>
      <c r="E151" s="26">
        <v>6.8927488282326985</v>
      </c>
      <c r="F151" s="48">
        <v>17</v>
      </c>
      <c r="G151" s="47">
        <v>5.8588365039977939</v>
      </c>
      <c r="H151" s="6">
        <f t="shared" si="9"/>
        <v>4.6710922391474012</v>
      </c>
      <c r="I151" s="3">
        <f t="shared" si="10"/>
        <v>1.1764705882352942</v>
      </c>
      <c r="J151" s="4">
        <f t="shared" si="8"/>
        <v>1.3840830449826991</v>
      </c>
      <c r="L151">
        <f t="shared" si="11"/>
        <v>9.540136786481245</v>
      </c>
    </row>
    <row r="152" spans="1:12" ht="19.5">
      <c r="A152" s="20" t="s">
        <v>148</v>
      </c>
      <c r="B152" s="24">
        <v>0</v>
      </c>
      <c r="C152" s="24">
        <v>0</v>
      </c>
      <c r="D152" s="25">
        <v>0</v>
      </c>
      <c r="E152" s="26">
        <v>0</v>
      </c>
      <c r="F152" s="48">
        <v>0</v>
      </c>
      <c r="G152" s="47">
        <v>0</v>
      </c>
      <c r="H152" s="6" t="str">
        <f t="shared" si="9"/>
        <v>0</v>
      </c>
      <c r="I152" s="3">
        <f t="shared" si="10"/>
        <v>0</v>
      </c>
      <c r="J152" s="4">
        <f t="shared" si="8"/>
        <v>0</v>
      </c>
      <c r="L152">
        <f t="shared" si="11"/>
        <v>0</v>
      </c>
    </row>
    <row r="153" spans="1:12" ht="19.5">
      <c r="A153" s="20" t="s">
        <v>149</v>
      </c>
      <c r="B153" s="24">
        <v>51</v>
      </c>
      <c r="C153" s="24">
        <v>311</v>
      </c>
      <c r="D153" s="25">
        <v>0.16398713826366559</v>
      </c>
      <c r="E153" s="26">
        <v>26.44816677902816</v>
      </c>
      <c r="F153" s="48">
        <v>27</v>
      </c>
      <c r="G153" s="47">
        <v>14.001970647720791</v>
      </c>
      <c r="H153" s="6">
        <f t="shared" si="9"/>
        <v>7.859061486530222</v>
      </c>
      <c r="I153" s="3">
        <f t="shared" si="10"/>
        <v>1.8888888888888888</v>
      </c>
      <c r="J153" s="4">
        <f t="shared" si="8"/>
        <v>3.5679012345679011</v>
      </c>
      <c r="L153">
        <f t="shared" si="11"/>
        <v>94.364446902952324</v>
      </c>
    </row>
    <row r="154" spans="1:12" ht="19.5">
      <c r="A154" s="20" t="s">
        <v>150</v>
      </c>
      <c r="B154" s="24">
        <v>8</v>
      </c>
      <c r="C154" s="24">
        <v>86</v>
      </c>
      <c r="D154" s="25">
        <v>9.3023255813953487E-2</v>
      </c>
      <c r="E154" s="26">
        <v>0.33912674862229758</v>
      </c>
      <c r="F154" s="48">
        <v>41</v>
      </c>
      <c r="G154" s="47">
        <v>1.7380245866892752</v>
      </c>
      <c r="H154" s="6">
        <f t="shared" si="9"/>
        <v>-1.6054563552770635</v>
      </c>
      <c r="I154" s="3">
        <f t="shared" si="10"/>
        <v>0.19512195121951217</v>
      </c>
      <c r="J154" s="4">
        <f t="shared" si="8"/>
        <v>3.8072575847709691E-2</v>
      </c>
      <c r="L154">
        <f t="shared" si="11"/>
        <v>1.2911428858909602E-2</v>
      </c>
    </row>
    <row r="155" spans="1:12" ht="19.5">
      <c r="A155" s="20" t="s">
        <v>151</v>
      </c>
      <c r="B155" s="24">
        <v>13</v>
      </c>
      <c r="C155" s="24">
        <v>252</v>
      </c>
      <c r="D155" s="25">
        <v>5.1587301587301584E-2</v>
      </c>
      <c r="E155" s="26">
        <v>5.6140956987389883</v>
      </c>
      <c r="F155" s="48">
        <v>8</v>
      </c>
      <c r="G155" s="47">
        <v>3.4548281223009156</v>
      </c>
      <c r="H155" s="6">
        <f t="shared" si="9"/>
        <v>5.1089945685006395</v>
      </c>
      <c r="I155" s="3">
        <f t="shared" si="10"/>
        <v>1.6250000000000002</v>
      </c>
      <c r="J155" s="4">
        <f t="shared" si="8"/>
        <v>2.6406250000000009</v>
      </c>
      <c r="L155">
        <f t="shared" si="11"/>
        <v>14.824721454482646</v>
      </c>
    </row>
    <row r="156" spans="1:12" ht="19.5">
      <c r="A156" s="20" t="s">
        <v>152</v>
      </c>
      <c r="B156" s="24">
        <v>18</v>
      </c>
      <c r="C156" s="24">
        <v>156</v>
      </c>
      <c r="D156" s="25">
        <v>0.11538461538461539</v>
      </c>
      <c r="E156" s="26">
        <v>17.218289649894775</v>
      </c>
      <c r="F156" s="48">
        <v>2</v>
      </c>
      <c r="G156" s="47">
        <v>1.9131432944327529</v>
      </c>
      <c r="H156" s="6">
        <f t="shared" si="9"/>
        <v>10.163498248348843</v>
      </c>
      <c r="I156" s="3">
        <f t="shared" si="10"/>
        <v>9</v>
      </c>
      <c r="J156" s="4">
        <f t="shared" si="8"/>
        <v>81</v>
      </c>
      <c r="L156">
        <f t="shared" si="11"/>
        <v>1394.6814616414767</v>
      </c>
    </row>
    <row r="157" spans="1:12" ht="19.5">
      <c r="A157" s="20" t="s">
        <v>154</v>
      </c>
      <c r="B157" s="24">
        <v>47</v>
      </c>
      <c r="C157" s="24">
        <v>480</v>
      </c>
      <c r="D157" s="25">
        <v>9.7916666666666666E-2</v>
      </c>
      <c r="E157" s="26">
        <v>30.149464365899032</v>
      </c>
      <c r="F157" s="48">
        <v>37</v>
      </c>
      <c r="G157" s="47">
        <v>23.734684713580091</v>
      </c>
      <c r="H157" s="6">
        <f t="shared" si="9"/>
        <v>6.6679598688385617</v>
      </c>
      <c r="I157" s="3">
        <f t="shared" si="10"/>
        <v>1.2702702702702702</v>
      </c>
      <c r="J157" s="4">
        <f t="shared" si="8"/>
        <v>1.6135865595325052</v>
      </c>
      <c r="L157">
        <f t="shared" si="11"/>
        <v>48.64877047791888</v>
      </c>
    </row>
    <row r="158" spans="1:12" ht="19.5">
      <c r="A158" s="20" t="s">
        <v>155</v>
      </c>
      <c r="B158" s="24">
        <v>16</v>
      </c>
      <c r="C158" s="24">
        <v>263</v>
      </c>
      <c r="D158" s="25">
        <v>6.0836501901140684E-2</v>
      </c>
      <c r="E158" s="26">
        <v>12.987012987012987</v>
      </c>
      <c r="F158" s="48">
        <v>4</v>
      </c>
      <c r="G158" s="47">
        <v>3.2467532467532467</v>
      </c>
      <c r="H158" s="6">
        <f t="shared" si="9"/>
        <v>7.8232305945773595</v>
      </c>
      <c r="I158" s="3">
        <f t="shared" si="10"/>
        <v>4</v>
      </c>
      <c r="J158" s="4">
        <f t="shared" si="8"/>
        <v>16</v>
      </c>
      <c r="L158">
        <f t="shared" si="11"/>
        <v>207.79220779220779</v>
      </c>
    </row>
    <row r="159" spans="1:12" ht="19.5">
      <c r="A159" s="20" t="s">
        <v>156</v>
      </c>
      <c r="B159" s="24">
        <v>3</v>
      </c>
      <c r="C159" s="24">
        <v>65</v>
      </c>
      <c r="D159" s="25">
        <v>4.6153846153846156E-2</v>
      </c>
      <c r="E159" s="26">
        <v>7.7479338842975212E-2</v>
      </c>
      <c r="F159" s="48">
        <v>0</v>
      </c>
      <c r="G159" s="47">
        <v>0</v>
      </c>
      <c r="H159" s="6">
        <f t="shared" si="9"/>
        <v>2.0087113728267223</v>
      </c>
      <c r="I159" s="3">
        <f t="shared" si="10"/>
        <v>3</v>
      </c>
      <c r="J159" s="4">
        <f t="shared" si="8"/>
        <v>9</v>
      </c>
      <c r="L159">
        <f t="shared" si="11"/>
        <v>0.6973140495867769</v>
      </c>
    </row>
    <row r="160" spans="1:12" ht="19.5">
      <c r="A160" s="20" t="s">
        <v>157</v>
      </c>
      <c r="B160" s="24">
        <v>0</v>
      </c>
      <c r="C160" s="24">
        <v>25</v>
      </c>
      <c r="D160" s="25">
        <v>0</v>
      </c>
      <c r="E160" s="26">
        <v>0</v>
      </c>
      <c r="F160" s="48">
        <v>1</v>
      </c>
      <c r="G160" s="47">
        <v>4.0502227622519239E-2</v>
      </c>
      <c r="H160" s="6" t="str">
        <f t="shared" si="9"/>
        <v>0</v>
      </c>
      <c r="I160" s="3">
        <f t="shared" si="10"/>
        <v>0</v>
      </c>
      <c r="J160" s="4">
        <f t="shared" si="8"/>
        <v>0</v>
      </c>
      <c r="L160">
        <f t="shared" si="11"/>
        <v>0</v>
      </c>
    </row>
    <row r="161" spans="1:12" ht="19.5">
      <c r="A161" s="20" t="s">
        <v>158</v>
      </c>
      <c r="B161" s="24">
        <v>20</v>
      </c>
      <c r="C161" s="24">
        <v>273</v>
      </c>
      <c r="D161" s="25">
        <v>7.3260073260073263E-2</v>
      </c>
      <c r="E161" s="26">
        <v>0.21927420239008882</v>
      </c>
      <c r="F161" s="48">
        <v>0</v>
      </c>
      <c r="G161" s="47">
        <v>0</v>
      </c>
      <c r="H161" s="6">
        <f t="shared" si="9"/>
        <v>7.060112866550492</v>
      </c>
      <c r="I161" s="3">
        <f t="shared" si="10"/>
        <v>20</v>
      </c>
      <c r="J161" s="4">
        <f t="shared" si="8"/>
        <v>400</v>
      </c>
      <c r="L161">
        <f t="shared" si="11"/>
        <v>87.709680956035527</v>
      </c>
    </row>
    <row r="162" spans="1:12" ht="19.5">
      <c r="A162" s="19" t="s">
        <v>159</v>
      </c>
      <c r="B162" s="24">
        <v>26</v>
      </c>
      <c r="C162" s="24">
        <v>125</v>
      </c>
      <c r="D162" s="25">
        <v>0.20799999999999999</v>
      </c>
      <c r="E162" s="26">
        <v>0.29092536645406736</v>
      </c>
      <c r="F162" s="48">
        <v>18</v>
      </c>
      <c r="G162" s="47">
        <v>0.20140986908358507</v>
      </c>
      <c r="H162" s="6">
        <f t="shared" si="9"/>
        <v>3.1647610428788164</v>
      </c>
      <c r="I162" s="3">
        <f t="shared" si="10"/>
        <v>1.4444444444444446</v>
      </c>
      <c r="J162" s="4">
        <f t="shared" si="8"/>
        <v>2.0864197530864201</v>
      </c>
      <c r="L162">
        <f t="shared" si="11"/>
        <v>0.60699243124367153</v>
      </c>
    </row>
    <row r="163" spans="1:12" ht="19.5">
      <c r="A163" s="20" t="s">
        <v>160</v>
      </c>
      <c r="B163" s="24">
        <v>8</v>
      </c>
      <c r="C163" s="24">
        <v>200</v>
      </c>
      <c r="D163" s="25">
        <v>0.04</v>
      </c>
      <c r="E163" s="26">
        <v>4.519008077726939</v>
      </c>
      <c r="F163" s="48">
        <v>11</v>
      </c>
      <c r="G163" s="47">
        <v>6.2136361068745414</v>
      </c>
      <c r="H163" s="6">
        <f t="shared" si="9"/>
        <v>3.1913850556936709</v>
      </c>
      <c r="I163" s="3">
        <f t="shared" si="10"/>
        <v>0.72727272727272729</v>
      </c>
      <c r="J163" s="4">
        <f t="shared" si="8"/>
        <v>0.52892561983471076</v>
      </c>
      <c r="L163">
        <f t="shared" si="11"/>
        <v>2.3902191485497859</v>
      </c>
    </row>
    <row r="164" spans="1:12" ht="19.5">
      <c r="A164" s="20" t="s">
        <v>161</v>
      </c>
      <c r="B164" s="24">
        <v>42</v>
      </c>
      <c r="C164" s="24">
        <v>352</v>
      </c>
      <c r="D164" s="25">
        <v>0.11931818181818182</v>
      </c>
      <c r="E164" s="26">
        <v>0.48248133256748998</v>
      </c>
      <c r="F164" s="48">
        <v>30</v>
      </c>
      <c r="G164" s="47">
        <v>0.34462952326249285</v>
      </c>
      <c r="H164" s="6">
        <f t="shared" si="9"/>
        <v>2.8986768798570504</v>
      </c>
      <c r="I164" s="3">
        <f t="shared" si="10"/>
        <v>1.4</v>
      </c>
      <c r="J164" s="4">
        <f t="shared" si="8"/>
        <v>1.9599999999999997</v>
      </c>
      <c r="L164">
        <f t="shared" si="11"/>
        <v>0.9456634118322802</v>
      </c>
    </row>
    <row r="165" spans="1:12" ht="19.5">
      <c r="A165" s="20" t="s">
        <v>162</v>
      </c>
      <c r="B165" s="24">
        <v>8</v>
      </c>
      <c r="C165" s="24">
        <v>139</v>
      </c>
      <c r="D165" s="25">
        <v>5.7553956834532377E-2</v>
      </c>
      <c r="E165" s="26">
        <v>0.13630942238882263</v>
      </c>
      <c r="F165" s="48">
        <v>17</v>
      </c>
      <c r="G165" s="47">
        <v>0.28965752257624811</v>
      </c>
      <c r="H165" s="6">
        <f t="shared" si="9"/>
        <v>-1.0399397629669085</v>
      </c>
      <c r="I165" s="3">
        <f t="shared" si="10"/>
        <v>0.47058823529411759</v>
      </c>
      <c r="J165" s="4">
        <f t="shared" si="8"/>
        <v>0.22145328719723179</v>
      </c>
      <c r="L165">
        <f t="shared" si="11"/>
        <v>3.0186169663960715E-2</v>
      </c>
    </row>
    <row r="166" spans="1:12" ht="19.5">
      <c r="A166" s="20" t="s">
        <v>163</v>
      </c>
      <c r="B166" s="24">
        <v>0</v>
      </c>
      <c r="C166" s="24">
        <v>47</v>
      </c>
      <c r="D166" s="25">
        <v>0</v>
      </c>
      <c r="E166" s="26">
        <v>0</v>
      </c>
      <c r="F166" s="48">
        <v>5</v>
      </c>
      <c r="G166" s="47">
        <v>0.11609008590666357</v>
      </c>
      <c r="H166" s="6" t="str">
        <f t="shared" si="9"/>
        <v>0</v>
      </c>
      <c r="I166" s="3">
        <f t="shared" si="10"/>
        <v>0</v>
      </c>
      <c r="J166" s="4">
        <f t="shared" si="8"/>
        <v>0</v>
      </c>
      <c r="L166">
        <f t="shared" si="11"/>
        <v>0</v>
      </c>
    </row>
    <row r="167" spans="1:12" ht="19.5">
      <c r="A167" s="20" t="s">
        <v>164</v>
      </c>
      <c r="B167" s="24">
        <v>39</v>
      </c>
      <c r="C167" s="24">
        <v>213</v>
      </c>
      <c r="D167" s="25">
        <v>0.18309859154929578</v>
      </c>
      <c r="E167" s="26">
        <v>1.0282098602689165</v>
      </c>
      <c r="F167" s="48">
        <v>37</v>
      </c>
      <c r="G167" s="47">
        <v>0.97548114948589504</v>
      </c>
      <c r="H167" s="6">
        <f t="shared" si="9"/>
        <v>3.5978954897940492</v>
      </c>
      <c r="I167" s="3">
        <f t="shared" si="10"/>
        <v>1.0540540540540542</v>
      </c>
      <c r="J167" s="4">
        <f t="shared" si="8"/>
        <v>1.1110299488677871</v>
      </c>
      <c r="L167">
        <f t="shared" si="11"/>
        <v>1.1423719484799288</v>
      </c>
    </row>
    <row r="168" spans="1:12" ht="19.5">
      <c r="A168" s="20" t="s">
        <v>165</v>
      </c>
      <c r="B168" s="24">
        <v>3</v>
      </c>
      <c r="C168" s="24">
        <v>42</v>
      </c>
      <c r="D168" s="25">
        <v>7.1428571428571425E-2</v>
      </c>
      <c r="E168" s="26">
        <v>0.13562386980108498</v>
      </c>
      <c r="F168" s="48">
        <v>1</v>
      </c>
      <c r="G168" s="47">
        <v>4.5207956600361664E-2</v>
      </c>
      <c r="H168" s="6">
        <f t="shared" si="9"/>
        <v>2.7707832607787664</v>
      </c>
      <c r="I168" s="3">
        <f t="shared" si="10"/>
        <v>3</v>
      </c>
      <c r="J168" s="4">
        <f t="shared" si="8"/>
        <v>9</v>
      </c>
      <c r="L168">
        <f t="shared" si="11"/>
        <v>1.2206148282097649</v>
      </c>
    </row>
    <row r="169" spans="1:12" ht="19.5">
      <c r="A169" s="20" t="s">
        <v>166</v>
      </c>
      <c r="B169" s="24">
        <v>3</v>
      </c>
      <c r="C169" s="24">
        <v>86</v>
      </c>
      <c r="D169" s="25">
        <v>3.4883720930232558E-2</v>
      </c>
      <c r="E169" s="26">
        <v>5.4387237128353881E-2</v>
      </c>
      <c r="F169" s="48">
        <v>1</v>
      </c>
      <c r="G169" s="47">
        <v>1.8129079042784629E-2</v>
      </c>
      <c r="H169" s="6">
        <f t="shared" si="9"/>
        <v>1.5646685805210883</v>
      </c>
      <c r="I169" s="3">
        <f t="shared" si="10"/>
        <v>2.9999999999999996</v>
      </c>
      <c r="J169" s="4">
        <f t="shared" si="8"/>
        <v>8.9999999999999964</v>
      </c>
      <c r="L169">
        <f t="shared" si="11"/>
        <v>0.48948513415518474</v>
      </c>
    </row>
    <row r="170" spans="1:12" ht="19.5">
      <c r="A170" s="19" t="s">
        <v>167</v>
      </c>
      <c r="B170" s="24">
        <v>3</v>
      </c>
      <c r="C170" s="24">
        <v>99</v>
      </c>
      <c r="D170" s="25">
        <v>3.0303030303030304E-2</v>
      </c>
      <c r="E170" s="26">
        <v>4.3642711667151592E-2</v>
      </c>
      <c r="F170" s="48">
        <v>13</v>
      </c>
      <c r="G170" s="47">
        <v>0.18911841722432354</v>
      </c>
      <c r="H170" s="6">
        <f t="shared" si="9"/>
        <v>-3.8219688779161896</v>
      </c>
      <c r="I170" s="3">
        <f t="shared" si="10"/>
        <v>0.23076923076923078</v>
      </c>
      <c r="J170" s="4">
        <f t="shared" si="8"/>
        <v>5.3254437869822494E-2</v>
      </c>
      <c r="L170">
        <f t="shared" si="11"/>
        <v>2.3241680769489018E-3</v>
      </c>
    </row>
    <row r="171" spans="1:12" ht="19.5">
      <c r="A171" s="20" t="s">
        <v>168</v>
      </c>
      <c r="B171" s="24">
        <v>26</v>
      </c>
      <c r="C171" s="24">
        <v>390</v>
      </c>
      <c r="D171" s="25">
        <v>6.6666666666666666E-2</v>
      </c>
      <c r="E171" s="26">
        <v>24.374238305052966</v>
      </c>
      <c r="F171" s="48">
        <v>8</v>
      </c>
      <c r="G171" s="47">
        <v>7.4997656323239896</v>
      </c>
      <c r="H171" s="6">
        <f t="shared" si="9"/>
        <v>8.0841700933888081</v>
      </c>
      <c r="I171" s="3">
        <f t="shared" si="10"/>
        <v>3.25</v>
      </c>
      <c r="J171" s="4">
        <f t="shared" si="8"/>
        <v>10.5625</v>
      </c>
      <c r="L171">
        <f t="shared" si="11"/>
        <v>257.45289209712195</v>
      </c>
    </row>
    <row r="172" spans="1:12" ht="19.5">
      <c r="A172" s="20" t="s">
        <v>169</v>
      </c>
      <c r="B172" s="24">
        <v>8</v>
      </c>
      <c r="C172" s="24">
        <v>303</v>
      </c>
      <c r="D172" s="25">
        <v>2.6402640264026403E-2</v>
      </c>
      <c r="E172" s="26">
        <v>3.4911629936722668</v>
      </c>
      <c r="F172" s="48">
        <v>8</v>
      </c>
      <c r="G172" s="47">
        <v>3.4911629936722668</v>
      </c>
      <c r="H172" s="6">
        <f t="shared" si="9"/>
        <v>3.4614560388250055</v>
      </c>
      <c r="I172" s="3">
        <f t="shared" si="10"/>
        <v>1</v>
      </c>
      <c r="J172" s="4">
        <f t="shared" si="8"/>
        <v>1</v>
      </c>
      <c r="L172">
        <f t="shared" si="11"/>
        <v>3.4911629936722668</v>
      </c>
    </row>
    <row r="173" spans="1:12" ht="19.5">
      <c r="A173" s="20" t="s">
        <v>170</v>
      </c>
      <c r="B173" s="24">
        <v>8</v>
      </c>
      <c r="C173" s="24">
        <v>102</v>
      </c>
      <c r="D173" s="25">
        <v>7.8431372549019607E-2</v>
      </c>
      <c r="E173" s="26">
        <v>0.23767082590612004</v>
      </c>
      <c r="F173" s="48">
        <v>0</v>
      </c>
      <c r="G173" s="47">
        <v>0</v>
      </c>
      <c r="H173" s="6">
        <f t="shared" si="9"/>
        <v>5.3494654166690037</v>
      </c>
      <c r="I173" s="3">
        <f t="shared" si="10"/>
        <v>8</v>
      </c>
      <c r="J173" s="4">
        <f t="shared" si="8"/>
        <v>64</v>
      </c>
      <c r="L173">
        <f t="shared" si="11"/>
        <v>15.210932857991683</v>
      </c>
    </row>
    <row r="174" spans="1:12" ht="19.5">
      <c r="A174" s="20" t="s">
        <v>171</v>
      </c>
      <c r="B174" s="24">
        <v>39</v>
      </c>
      <c r="C174" s="24">
        <v>481</v>
      </c>
      <c r="D174" s="25">
        <v>8.1081081081081086E-2</v>
      </c>
      <c r="E174" s="26">
        <v>17.115772842973755</v>
      </c>
      <c r="F174" s="48">
        <v>64</v>
      </c>
      <c r="G174" s="47">
        <v>28.087422101290265</v>
      </c>
      <c r="H174" s="6">
        <f t="shared" si="9"/>
        <v>4.4980062010363664</v>
      </c>
      <c r="I174" s="3">
        <f t="shared" si="10"/>
        <v>0.609375</v>
      </c>
      <c r="J174" s="4">
        <f t="shared" si="8"/>
        <v>0.371337890625</v>
      </c>
      <c r="L174">
        <f t="shared" si="11"/>
        <v>6.3557349839265331</v>
      </c>
    </row>
    <row r="175" spans="1:12" ht="19.5">
      <c r="A175" s="20" t="s">
        <v>172</v>
      </c>
      <c r="B175" s="24">
        <v>65</v>
      </c>
      <c r="C175" s="24">
        <v>295</v>
      </c>
      <c r="D175" s="25">
        <v>0.22033898305084745</v>
      </c>
      <c r="E175" s="26">
        <v>31.952022808828591</v>
      </c>
      <c r="F175" s="48">
        <v>26</v>
      </c>
      <c r="G175" s="47">
        <v>12.780809123531435</v>
      </c>
      <c r="H175" s="6">
        <f t="shared" si="9"/>
        <v>9.0595288186749574</v>
      </c>
      <c r="I175" s="3">
        <f t="shared" si="10"/>
        <v>2.5</v>
      </c>
      <c r="J175" s="4">
        <f t="shared" si="8"/>
        <v>6.25</v>
      </c>
      <c r="L175">
        <f t="shared" si="11"/>
        <v>199.7001425551787</v>
      </c>
    </row>
    <row r="176" spans="1:12" ht="19.5">
      <c r="A176" s="20" t="s">
        <v>173</v>
      </c>
      <c r="B176" s="24">
        <v>0</v>
      </c>
      <c r="C176" s="24">
        <v>21</v>
      </c>
      <c r="D176" s="25">
        <v>0</v>
      </c>
      <c r="E176" s="26">
        <v>0</v>
      </c>
      <c r="F176" s="48">
        <v>3</v>
      </c>
      <c r="G176" s="47">
        <v>0.10834236186348863</v>
      </c>
      <c r="H176" s="6" t="str">
        <f t="shared" si="9"/>
        <v>0</v>
      </c>
      <c r="I176" s="3">
        <f t="shared" si="10"/>
        <v>0</v>
      </c>
      <c r="J176" s="4">
        <f t="shared" si="8"/>
        <v>0</v>
      </c>
      <c r="L176">
        <f t="shared" si="11"/>
        <v>0</v>
      </c>
    </row>
    <row r="177" spans="1:12" ht="19.5">
      <c r="A177" s="19" t="s">
        <v>174</v>
      </c>
      <c r="B177" s="24">
        <v>75</v>
      </c>
      <c r="C177" s="24">
        <v>2221</v>
      </c>
      <c r="D177" s="25">
        <v>3.3768572714993249E-2</v>
      </c>
      <c r="E177" s="26">
        <v>7.6544671470270051</v>
      </c>
      <c r="F177" s="48">
        <v>44</v>
      </c>
      <c r="G177" s="47">
        <v>4.4906207262558429</v>
      </c>
      <c r="H177" s="6">
        <f t="shared" si="9"/>
        <v>5.3720349591552541</v>
      </c>
      <c r="I177" s="3">
        <f t="shared" si="10"/>
        <v>1.7045454545454546</v>
      </c>
      <c r="J177" s="4">
        <f t="shared" si="8"/>
        <v>2.9054752066115705</v>
      </c>
      <c r="L177">
        <f t="shared" si="11"/>
        <v>22.239864515509765</v>
      </c>
    </row>
    <row r="178" spans="1:12" ht="19.5">
      <c r="A178" s="20" t="s">
        <v>175</v>
      </c>
      <c r="B178" s="24">
        <v>213</v>
      </c>
      <c r="C178" s="24">
        <v>1484</v>
      </c>
      <c r="D178" s="25">
        <v>0.14353099730458221</v>
      </c>
      <c r="E178" s="26">
        <v>88.477195314447115</v>
      </c>
      <c r="F178" s="48">
        <v>270</v>
      </c>
      <c r="G178" s="47">
        <v>112.15419124366537</v>
      </c>
      <c r="H178" s="6">
        <f t="shared" si="9"/>
        <v>7.1567332306046856</v>
      </c>
      <c r="I178" s="3">
        <f t="shared" si="10"/>
        <v>0.78888888888888886</v>
      </c>
      <c r="J178" s="4">
        <f t="shared" si="8"/>
        <v>0.62234567901234561</v>
      </c>
      <c r="L178">
        <f t="shared" si="11"/>
        <v>55.063400195077513</v>
      </c>
    </row>
    <row r="179" spans="1:12" ht="19.5">
      <c r="A179" s="20" t="s">
        <v>176</v>
      </c>
      <c r="B179" s="24">
        <v>93</v>
      </c>
      <c r="C179" s="24">
        <v>625</v>
      </c>
      <c r="D179" s="25">
        <v>0.14879999999999999</v>
      </c>
      <c r="E179" s="26">
        <v>48.563968668407313</v>
      </c>
      <c r="F179" s="48">
        <v>29</v>
      </c>
      <c r="G179" s="47">
        <v>15.143603133159269</v>
      </c>
      <c r="H179" s="6">
        <f t="shared" si="9"/>
        <v>9.4038891968542107</v>
      </c>
      <c r="I179" s="3">
        <f t="shared" si="10"/>
        <v>3.2068965517241379</v>
      </c>
      <c r="J179" s="4">
        <f t="shared" si="8"/>
        <v>10.284185493460166</v>
      </c>
      <c r="L179">
        <f t="shared" si="11"/>
        <v>499.44086208448851</v>
      </c>
    </row>
    <row r="180" spans="1:12" ht="19.5">
      <c r="A180" s="20" t="s">
        <v>177</v>
      </c>
      <c r="B180" s="24">
        <v>0</v>
      </c>
      <c r="C180" s="24">
        <v>64</v>
      </c>
      <c r="D180" s="25">
        <v>0</v>
      </c>
      <c r="E180" s="26">
        <v>0</v>
      </c>
      <c r="F180" s="48">
        <v>3</v>
      </c>
      <c r="G180" s="47">
        <v>6.8368277119416593E-2</v>
      </c>
      <c r="H180" s="6" t="str">
        <f t="shared" si="9"/>
        <v>0</v>
      </c>
      <c r="I180" s="3">
        <f t="shared" si="10"/>
        <v>0</v>
      </c>
      <c r="J180" s="4">
        <f t="shared" si="8"/>
        <v>0</v>
      </c>
      <c r="L180">
        <f t="shared" si="11"/>
        <v>0</v>
      </c>
    </row>
    <row r="181" spans="1:12" ht="19.5">
      <c r="A181" s="19" t="s">
        <v>178</v>
      </c>
      <c r="B181" s="24">
        <v>66</v>
      </c>
      <c r="C181" s="24">
        <v>1073</v>
      </c>
      <c r="D181" s="25">
        <v>6.1509785647716683E-2</v>
      </c>
      <c r="E181" s="26">
        <v>14.192632733372042</v>
      </c>
      <c r="F181" s="48">
        <v>30</v>
      </c>
      <c r="G181" s="47">
        <v>6.4511966969872914</v>
      </c>
      <c r="H181" s="6">
        <f t="shared" si="9"/>
        <v>6.7217160142894787</v>
      </c>
      <c r="I181" s="3">
        <f t="shared" si="10"/>
        <v>2.2000000000000002</v>
      </c>
      <c r="J181" s="4">
        <f t="shared" si="8"/>
        <v>4.8400000000000007</v>
      </c>
      <c r="L181">
        <f t="shared" si="11"/>
        <v>68.692342429520693</v>
      </c>
    </row>
    <row r="182" spans="1:12" ht="19.5">
      <c r="A182" s="20" t="s">
        <v>179</v>
      </c>
      <c r="B182" s="24">
        <v>0</v>
      </c>
      <c r="C182" s="24">
        <v>0</v>
      </c>
      <c r="D182" s="25">
        <v>0</v>
      </c>
      <c r="E182" s="26">
        <v>0</v>
      </c>
      <c r="F182" s="48">
        <v>0</v>
      </c>
      <c r="G182" s="47">
        <v>0</v>
      </c>
      <c r="H182" s="6" t="str">
        <f t="shared" si="9"/>
        <v>0</v>
      </c>
      <c r="I182" s="3">
        <f t="shared" si="10"/>
        <v>0</v>
      </c>
      <c r="J182" s="4">
        <f t="shared" si="8"/>
        <v>0</v>
      </c>
      <c r="L182">
        <f t="shared" si="11"/>
        <v>0</v>
      </c>
    </row>
    <row r="183" spans="1:12" ht="19.5">
      <c r="A183" s="20" t="s">
        <v>180</v>
      </c>
      <c r="B183" s="24">
        <v>0</v>
      </c>
      <c r="C183" s="24">
        <v>0</v>
      </c>
      <c r="D183" s="25">
        <v>0</v>
      </c>
      <c r="E183" s="26">
        <v>0</v>
      </c>
      <c r="F183" s="48">
        <v>0</v>
      </c>
      <c r="G183" s="47">
        <v>0</v>
      </c>
      <c r="H183" s="6" t="str">
        <f t="shared" si="9"/>
        <v>0</v>
      </c>
      <c r="I183" s="3">
        <f t="shared" si="10"/>
        <v>0</v>
      </c>
      <c r="J183" s="4">
        <f t="shared" si="8"/>
        <v>0</v>
      </c>
      <c r="L183">
        <f t="shared" si="11"/>
        <v>0</v>
      </c>
    </row>
    <row r="184" spans="1:12" ht="19.5">
      <c r="A184" s="20" t="s">
        <v>181</v>
      </c>
      <c r="B184" s="24">
        <v>8</v>
      </c>
      <c r="C184" s="24">
        <v>168</v>
      </c>
      <c r="D184" s="25">
        <v>4.7619047619047616E-2</v>
      </c>
      <c r="E184" s="26">
        <v>0.12830793905372895</v>
      </c>
      <c r="F184" s="48">
        <v>2</v>
      </c>
      <c r="G184" s="47">
        <v>3.2076984763432237E-2</v>
      </c>
      <c r="H184" s="6">
        <f t="shared" si="9"/>
        <v>3.1002189727459526</v>
      </c>
      <c r="I184" s="3">
        <f t="shared" si="10"/>
        <v>4</v>
      </c>
      <c r="J184" s="4">
        <f t="shared" si="8"/>
        <v>16</v>
      </c>
      <c r="L184">
        <f t="shared" si="11"/>
        <v>2.0529270248596632</v>
      </c>
    </row>
    <row r="185" spans="1:12" ht="19.5">
      <c r="A185" s="19" t="s">
        <v>182</v>
      </c>
      <c r="B185" s="24">
        <v>93</v>
      </c>
      <c r="C185" s="24">
        <v>1152</v>
      </c>
      <c r="D185" s="25">
        <v>8.0729166666666671E-2</v>
      </c>
      <c r="E185" s="26">
        <v>12.190486177561642</v>
      </c>
      <c r="F185" s="48">
        <v>70</v>
      </c>
      <c r="G185" s="47">
        <v>9.1756347573044614</v>
      </c>
      <c r="H185" s="6">
        <f t="shared" si="9"/>
        <v>5.7146976615500344</v>
      </c>
      <c r="I185" s="3">
        <f t="shared" si="10"/>
        <v>1.3285714285714285</v>
      </c>
      <c r="J185" s="4">
        <f t="shared" si="8"/>
        <v>1.7651020408163265</v>
      </c>
      <c r="L185">
        <f t="shared" si="11"/>
        <v>21.517452030557273</v>
      </c>
    </row>
    <row r="186" spans="1:12" ht="19.5">
      <c r="A186" s="20" t="s">
        <v>183</v>
      </c>
      <c r="B186" s="24">
        <v>0</v>
      </c>
      <c r="C186" s="24">
        <v>0</v>
      </c>
      <c r="D186" s="25">
        <v>0</v>
      </c>
      <c r="E186" s="26">
        <v>0</v>
      </c>
      <c r="F186" s="48">
        <v>0</v>
      </c>
      <c r="G186" s="47">
        <v>0</v>
      </c>
      <c r="H186" s="6" t="str">
        <f t="shared" si="9"/>
        <v>0</v>
      </c>
      <c r="I186" s="3">
        <f t="shared" si="10"/>
        <v>0</v>
      </c>
      <c r="J186" s="4">
        <f t="shared" si="8"/>
        <v>0</v>
      </c>
      <c r="L186">
        <f t="shared" si="11"/>
        <v>0</v>
      </c>
    </row>
    <row r="187" spans="1:12" ht="19.5">
      <c r="A187" s="20" t="s">
        <v>184</v>
      </c>
      <c r="B187" s="24">
        <v>3</v>
      </c>
      <c r="C187" s="24">
        <v>29</v>
      </c>
      <c r="D187" s="25">
        <v>0.10344827586206896</v>
      </c>
      <c r="E187" s="26">
        <v>0.14038371548900327</v>
      </c>
      <c r="F187" s="48">
        <v>0</v>
      </c>
      <c r="G187" s="47">
        <v>0</v>
      </c>
      <c r="H187" s="6">
        <f t="shared" si="9"/>
        <v>3.0614350035698243</v>
      </c>
      <c r="I187" s="3">
        <f t="shared" si="10"/>
        <v>3</v>
      </c>
      <c r="J187" s="4">
        <f t="shared" si="8"/>
        <v>9</v>
      </c>
      <c r="L187">
        <f t="shared" si="11"/>
        <v>1.2634534394010295</v>
      </c>
    </row>
    <row r="188" spans="1:12" ht="19.5">
      <c r="A188" s="20" t="s">
        <v>185</v>
      </c>
      <c r="B188" s="24">
        <v>49</v>
      </c>
      <c r="C188" s="24">
        <v>747</v>
      </c>
      <c r="D188" s="25">
        <v>6.5595716198125834E-2</v>
      </c>
      <c r="E188" s="26">
        <v>31.928064116765494</v>
      </c>
      <c r="F188" s="48">
        <v>189</v>
      </c>
      <c r="G188" s="47">
        <v>123.15110445038118</v>
      </c>
      <c r="H188" s="6">
        <f t="shared" si="9"/>
        <v>3.2883976715986898</v>
      </c>
      <c r="I188" s="3">
        <f t="shared" si="10"/>
        <v>0.2592592592592593</v>
      </c>
      <c r="J188" s="4">
        <f t="shared" si="8"/>
        <v>6.7215363511659826E-2</v>
      </c>
      <c r="L188">
        <f t="shared" si="11"/>
        <v>2.1460564358319747</v>
      </c>
    </row>
    <row r="189" spans="1:12" ht="19.5">
      <c r="A189" s="20" t="s">
        <v>186</v>
      </c>
      <c r="B189" s="24">
        <v>8</v>
      </c>
      <c r="C189" s="24">
        <v>42</v>
      </c>
      <c r="D189" s="25">
        <v>0.19047619047619047</v>
      </c>
      <c r="E189" s="26">
        <v>0.31496062992125984</v>
      </c>
      <c r="F189" s="48">
        <v>4</v>
      </c>
      <c r="G189" s="47">
        <v>0.15748031496062992</v>
      </c>
      <c r="H189" s="6">
        <f t="shared" si="9"/>
        <v>3.7547962525847591</v>
      </c>
      <c r="I189" s="3">
        <f t="shared" si="10"/>
        <v>2</v>
      </c>
      <c r="J189" s="4">
        <f t="shared" si="8"/>
        <v>4</v>
      </c>
      <c r="L189">
        <f t="shared" si="11"/>
        <v>1.2598425196850394</v>
      </c>
    </row>
    <row r="190" spans="1:12" ht="19.5">
      <c r="A190" s="20" t="s">
        <v>187</v>
      </c>
      <c r="B190" s="24">
        <v>0</v>
      </c>
      <c r="C190" s="24">
        <v>0</v>
      </c>
      <c r="D190" s="25">
        <v>0</v>
      </c>
      <c r="E190" s="26">
        <v>0</v>
      </c>
      <c r="F190" s="48">
        <v>0</v>
      </c>
      <c r="G190" s="47">
        <v>0</v>
      </c>
      <c r="H190" s="6" t="str">
        <f t="shared" si="9"/>
        <v>0</v>
      </c>
      <c r="I190" s="3">
        <f t="shared" si="10"/>
        <v>0</v>
      </c>
      <c r="J190" s="4">
        <f t="shared" si="8"/>
        <v>0</v>
      </c>
      <c r="L190">
        <f t="shared" si="11"/>
        <v>0</v>
      </c>
    </row>
    <row r="191" spans="1:12" ht="19.5">
      <c r="A191" s="20" t="s">
        <v>188</v>
      </c>
      <c r="B191" s="24">
        <v>32</v>
      </c>
      <c r="C191" s="24">
        <v>471</v>
      </c>
      <c r="D191" s="25">
        <v>6.7940552016985137E-2</v>
      </c>
      <c r="E191" s="26">
        <v>13.824685704410937</v>
      </c>
      <c r="F191" s="48">
        <v>9</v>
      </c>
      <c r="G191" s="47">
        <v>3.8881928543655762</v>
      </c>
      <c r="H191" s="6">
        <f t="shared" si="9"/>
        <v>7.7070028803547155</v>
      </c>
      <c r="I191" s="3">
        <f t="shared" si="10"/>
        <v>3.5555555555555554</v>
      </c>
      <c r="J191" s="4">
        <f t="shared" si="8"/>
        <v>12.641975308641975</v>
      </c>
      <c r="L191">
        <f t="shared" si="11"/>
        <v>174.77133532489876</v>
      </c>
    </row>
    <row r="192" spans="1:12" ht="19.5">
      <c r="A192" s="20" t="s">
        <v>189</v>
      </c>
      <c r="B192" s="24">
        <v>70</v>
      </c>
      <c r="C192" s="24">
        <v>675</v>
      </c>
      <c r="D192" s="25">
        <v>0.1037037037037037</v>
      </c>
      <c r="E192" s="26">
        <v>45.380875202593195</v>
      </c>
      <c r="F192" s="48">
        <v>48</v>
      </c>
      <c r="G192" s="47">
        <v>31.118314424635333</v>
      </c>
      <c r="H192" s="6">
        <f t="shared" si="9"/>
        <v>7.3993088571645194</v>
      </c>
      <c r="I192" s="3">
        <f t="shared" si="10"/>
        <v>1.4583333333333335</v>
      </c>
      <c r="J192" s="4">
        <f t="shared" si="8"/>
        <v>2.1267361111111116</v>
      </c>
      <c r="L192">
        <f t="shared" si="11"/>
        <v>96.513146047181735</v>
      </c>
    </row>
    <row r="193" spans="1:12" ht="19.5">
      <c r="A193" s="20" t="s">
        <v>190</v>
      </c>
      <c r="B193" s="24">
        <v>3</v>
      </c>
      <c r="C193" s="24">
        <v>122</v>
      </c>
      <c r="D193" s="25">
        <v>2.4590163934426229E-2</v>
      </c>
      <c r="E193" s="26">
        <v>2.6737967914438499</v>
      </c>
      <c r="F193" s="48">
        <v>7</v>
      </c>
      <c r="G193" s="47">
        <v>6.2388591800356501</v>
      </c>
      <c r="H193" s="6">
        <f t="shared" si="9"/>
        <v>1.4856250722686075</v>
      </c>
      <c r="I193" s="3">
        <f t="shared" si="10"/>
        <v>0.42857142857142855</v>
      </c>
      <c r="J193" s="4">
        <f t="shared" si="8"/>
        <v>0.18367346938775508</v>
      </c>
      <c r="L193">
        <f t="shared" si="11"/>
        <v>0.49110553312233973</v>
      </c>
    </row>
    <row r="194" spans="1:12" ht="19.5">
      <c r="A194" s="20" t="s">
        <v>191</v>
      </c>
      <c r="B194" s="24">
        <v>41</v>
      </c>
      <c r="C194" s="24">
        <v>657</v>
      </c>
      <c r="D194" s="25">
        <v>6.2404870624048703E-2</v>
      </c>
      <c r="E194" s="26">
        <v>18.036248460320252</v>
      </c>
      <c r="F194" s="48">
        <v>38</v>
      </c>
      <c r="G194" s="47">
        <v>16.71652296322365</v>
      </c>
      <c r="H194" s="6">
        <f t="shared" si="9"/>
        <v>5.5435943152117115</v>
      </c>
      <c r="I194" s="3">
        <f t="shared" si="10"/>
        <v>1.0789473684210524</v>
      </c>
      <c r="J194" s="4">
        <f t="shared" si="8"/>
        <v>1.1641274238227142</v>
      </c>
      <c r="L194">
        <f t="shared" si="11"/>
        <v>20.996491455539008</v>
      </c>
    </row>
    <row r="195" spans="1:12" ht="19.5">
      <c r="A195" s="19" t="s">
        <v>192</v>
      </c>
      <c r="B195" s="24">
        <v>28</v>
      </c>
      <c r="C195" s="24">
        <v>442</v>
      </c>
      <c r="D195" s="25">
        <v>6.3348416289592757E-2</v>
      </c>
      <c r="E195" s="26">
        <v>10.758472296933837</v>
      </c>
      <c r="F195" s="48">
        <v>17</v>
      </c>
      <c r="G195" s="47">
        <v>6.5319296088526864</v>
      </c>
      <c r="H195" s="6">
        <f t="shared" si="9"/>
        <v>5.8804632273694022</v>
      </c>
      <c r="I195" s="3">
        <f t="shared" si="10"/>
        <v>1.6470588235294119</v>
      </c>
      <c r="J195" s="4">
        <f t="shared" si="8"/>
        <v>2.7128027681660902</v>
      </c>
      <c r="L195">
        <f t="shared" si="11"/>
        <v>29.185613428360309</v>
      </c>
    </row>
    <row r="196" spans="1:12" ht="19.5">
      <c r="A196" s="20" t="s">
        <v>193</v>
      </c>
      <c r="B196" s="24">
        <v>0</v>
      </c>
      <c r="C196" s="24">
        <v>0</v>
      </c>
      <c r="D196" s="25">
        <v>0</v>
      </c>
      <c r="E196" s="26">
        <v>0</v>
      </c>
      <c r="F196" s="48">
        <v>0</v>
      </c>
      <c r="G196" s="47">
        <v>0</v>
      </c>
      <c r="H196" s="6" t="str">
        <f t="shared" si="9"/>
        <v>0</v>
      </c>
      <c r="I196" s="3">
        <f t="shared" si="10"/>
        <v>0</v>
      </c>
      <c r="J196" s="4">
        <f t="shared" ref="J196:J259" si="12">IF(I196="","",I196*I196)</f>
        <v>0</v>
      </c>
      <c r="L196">
        <f t="shared" si="11"/>
        <v>0</v>
      </c>
    </row>
    <row r="197" spans="1:12" ht="19.5">
      <c r="A197" s="19" t="s">
        <v>194</v>
      </c>
      <c r="B197" s="24">
        <v>56</v>
      </c>
      <c r="C197" s="24">
        <v>1470</v>
      </c>
      <c r="D197" s="25">
        <v>3.8095238095238099E-2</v>
      </c>
      <c r="E197" s="26">
        <v>6.3940809079594887</v>
      </c>
      <c r="F197" s="48">
        <v>81</v>
      </c>
      <c r="G197" s="47">
        <v>9.2485813132985459</v>
      </c>
      <c r="H197" s="6">
        <f t="shared" ref="H197:H260" si="13">IF(I197="","",IF(B197=0,"0",SUM($N$3)+LN(L197)+SUM($M$3*D197)))</f>
        <v>3.4219396811764611</v>
      </c>
      <c r="I197" s="3">
        <f t="shared" ref="I197:I260" si="14">IF(B197="","",IF(G197=0,B197*1,IF(B197=0,0,E197/G197)))</f>
        <v>0.69135802469135799</v>
      </c>
      <c r="J197" s="4">
        <f t="shared" si="12"/>
        <v>0.47797591830513636</v>
      </c>
      <c r="L197">
        <f t="shared" ref="L197:L260" si="15">IF(E197="","",E197*J197)</f>
        <v>3.0562166936992767</v>
      </c>
    </row>
    <row r="198" spans="1:12" ht="19.5">
      <c r="A198" s="20" t="s">
        <v>196</v>
      </c>
      <c r="B198" s="24">
        <v>3</v>
      </c>
      <c r="C198" s="24">
        <v>61</v>
      </c>
      <c r="D198" s="25">
        <v>4.9180327868852458E-2</v>
      </c>
      <c r="E198" s="26">
        <v>7.1411568674125209E-2</v>
      </c>
      <c r="F198" s="48">
        <v>15</v>
      </c>
      <c r="G198" s="47">
        <v>0.35705784337062607</v>
      </c>
      <c r="H198" s="6">
        <f t="shared" si="13"/>
        <v>-3.4647285984305625</v>
      </c>
      <c r="I198" s="3">
        <f t="shared" si="14"/>
        <v>0.19999999999999998</v>
      </c>
      <c r="J198" s="4">
        <f t="shared" si="12"/>
        <v>3.9999999999999994E-2</v>
      </c>
      <c r="L198">
        <f t="shared" si="15"/>
        <v>2.8564627469650078E-3</v>
      </c>
    </row>
    <row r="199" spans="1:12" ht="19.5">
      <c r="A199" s="20" t="s">
        <v>197</v>
      </c>
      <c r="B199" s="24">
        <v>8</v>
      </c>
      <c r="C199" s="24">
        <v>171</v>
      </c>
      <c r="D199" s="25">
        <v>4.6783625730994149E-2</v>
      </c>
      <c r="E199" s="26">
        <v>5.3159678383945783</v>
      </c>
      <c r="F199" s="48">
        <v>3</v>
      </c>
      <c r="G199" s="47">
        <v>1.9934879393979668</v>
      </c>
      <c r="H199" s="6">
        <f t="shared" si="13"/>
        <v>6.0066426027407065</v>
      </c>
      <c r="I199" s="3">
        <f t="shared" si="14"/>
        <v>2.666666666666667</v>
      </c>
      <c r="J199" s="4">
        <f t="shared" si="12"/>
        <v>7.1111111111111125</v>
      </c>
      <c r="L199">
        <f t="shared" si="15"/>
        <v>37.802437961917008</v>
      </c>
    </row>
    <row r="200" spans="1:12" ht="19.5">
      <c r="A200" s="20" t="s">
        <v>198</v>
      </c>
      <c r="B200" s="24">
        <v>13</v>
      </c>
      <c r="C200" s="24">
        <v>71</v>
      </c>
      <c r="D200" s="25">
        <v>0.18309859154929578</v>
      </c>
      <c r="E200" s="26">
        <v>0.33003300330033003</v>
      </c>
      <c r="F200" s="48">
        <v>0</v>
      </c>
      <c r="G200" s="47">
        <v>0</v>
      </c>
      <c r="H200" s="6">
        <f t="shared" si="13"/>
        <v>7.4861248277961616</v>
      </c>
      <c r="I200" s="3">
        <f t="shared" si="14"/>
        <v>13</v>
      </c>
      <c r="J200" s="4">
        <f t="shared" si="12"/>
        <v>169</v>
      </c>
      <c r="L200">
        <f t="shared" si="15"/>
        <v>55.775577557755774</v>
      </c>
    </row>
    <row r="201" spans="1:12" ht="19.5">
      <c r="A201" s="20" t="s">
        <v>199</v>
      </c>
      <c r="B201" s="24">
        <v>0</v>
      </c>
      <c r="C201" s="24">
        <v>0</v>
      </c>
      <c r="D201" s="25">
        <v>0</v>
      </c>
      <c r="E201" s="26">
        <v>0</v>
      </c>
      <c r="F201" s="48">
        <v>0</v>
      </c>
      <c r="G201" s="47">
        <v>0</v>
      </c>
      <c r="H201" s="6" t="str">
        <f t="shared" si="13"/>
        <v>0</v>
      </c>
      <c r="I201" s="3">
        <f t="shared" si="14"/>
        <v>0</v>
      </c>
      <c r="J201" s="4">
        <f t="shared" si="12"/>
        <v>0</v>
      </c>
      <c r="L201">
        <f t="shared" si="15"/>
        <v>0</v>
      </c>
    </row>
    <row r="202" spans="1:12" ht="19.5">
      <c r="A202" s="20" t="s">
        <v>200</v>
      </c>
      <c r="B202" s="24">
        <v>0</v>
      </c>
      <c r="C202" s="24">
        <v>0</v>
      </c>
      <c r="D202" s="25">
        <v>0</v>
      </c>
      <c r="E202" s="26">
        <v>0</v>
      </c>
      <c r="F202" s="48">
        <v>0</v>
      </c>
      <c r="G202" s="47">
        <v>0</v>
      </c>
      <c r="H202" s="6" t="str">
        <f t="shared" si="13"/>
        <v>0</v>
      </c>
      <c r="I202" s="3">
        <f t="shared" si="14"/>
        <v>0</v>
      </c>
      <c r="J202" s="4">
        <f t="shared" si="12"/>
        <v>0</v>
      </c>
      <c r="L202">
        <f t="shared" si="15"/>
        <v>0</v>
      </c>
    </row>
    <row r="203" spans="1:12" ht="19.5">
      <c r="A203" s="20" t="s">
        <v>201</v>
      </c>
      <c r="B203" s="24">
        <v>0</v>
      </c>
      <c r="C203" s="24">
        <v>0</v>
      </c>
      <c r="D203" s="25">
        <v>0</v>
      </c>
      <c r="E203" s="26">
        <v>0</v>
      </c>
      <c r="F203" s="48">
        <v>0</v>
      </c>
      <c r="G203" s="47">
        <v>0</v>
      </c>
      <c r="H203" s="6" t="str">
        <f t="shared" si="13"/>
        <v>0</v>
      </c>
      <c r="I203" s="3">
        <f t="shared" si="14"/>
        <v>0</v>
      </c>
      <c r="J203" s="4">
        <f t="shared" si="12"/>
        <v>0</v>
      </c>
      <c r="L203">
        <f t="shared" si="15"/>
        <v>0</v>
      </c>
    </row>
    <row r="204" spans="1:12" ht="19.5">
      <c r="A204" s="20" t="s">
        <v>202</v>
      </c>
      <c r="B204" s="24">
        <v>15</v>
      </c>
      <c r="C204" s="24">
        <v>76</v>
      </c>
      <c r="D204" s="25">
        <v>0.19736842105263158</v>
      </c>
      <c r="E204" s="26">
        <v>0.74183976261127604</v>
      </c>
      <c r="F204" s="48">
        <v>0</v>
      </c>
      <c r="G204" s="47">
        <v>0</v>
      </c>
      <c r="H204" s="6">
        <f t="shared" si="13"/>
        <v>8.6964257581353568</v>
      </c>
      <c r="I204" s="3">
        <f t="shared" si="14"/>
        <v>15</v>
      </c>
      <c r="J204" s="4">
        <f t="shared" si="12"/>
        <v>225</v>
      </c>
      <c r="L204">
        <f t="shared" si="15"/>
        <v>166.91394658753711</v>
      </c>
    </row>
    <row r="205" spans="1:12" ht="19.5">
      <c r="A205" s="20" t="s">
        <v>203</v>
      </c>
      <c r="B205" s="24">
        <v>8</v>
      </c>
      <c r="C205" s="24">
        <v>170</v>
      </c>
      <c r="D205" s="25">
        <v>4.7058823529411764E-2</v>
      </c>
      <c r="E205" s="26">
        <v>7.9896135024468187</v>
      </c>
      <c r="F205" s="48">
        <v>9</v>
      </c>
      <c r="G205" s="47">
        <v>8.9883151902526706</v>
      </c>
      <c r="H205" s="6">
        <f t="shared" si="13"/>
        <v>4.2190469028707431</v>
      </c>
      <c r="I205" s="3">
        <f t="shared" si="14"/>
        <v>0.88888888888888895</v>
      </c>
      <c r="J205" s="4">
        <f t="shared" si="12"/>
        <v>0.79012345679012352</v>
      </c>
      <c r="L205">
        <f t="shared" si="15"/>
        <v>6.3127810389703267</v>
      </c>
    </row>
    <row r="206" spans="1:12" ht="19.5">
      <c r="A206" s="20" t="s">
        <v>204</v>
      </c>
      <c r="B206" s="24">
        <v>0</v>
      </c>
      <c r="C206" s="24">
        <v>0</v>
      </c>
      <c r="D206" s="25">
        <v>0</v>
      </c>
      <c r="E206" s="26">
        <v>0</v>
      </c>
      <c r="F206" s="48">
        <v>0</v>
      </c>
      <c r="G206" s="47">
        <v>0</v>
      </c>
      <c r="H206" s="6" t="str">
        <f t="shared" si="13"/>
        <v>0</v>
      </c>
      <c r="I206" s="3">
        <f t="shared" si="14"/>
        <v>0</v>
      </c>
      <c r="J206" s="4">
        <f t="shared" si="12"/>
        <v>0</v>
      </c>
      <c r="L206">
        <f t="shared" si="15"/>
        <v>0</v>
      </c>
    </row>
    <row r="207" spans="1:12" ht="19.5">
      <c r="A207" s="20" t="s">
        <v>205</v>
      </c>
      <c r="B207" s="24">
        <v>3</v>
      </c>
      <c r="C207" s="24">
        <v>30</v>
      </c>
      <c r="D207" s="25">
        <v>0.1</v>
      </c>
      <c r="E207" s="26">
        <v>7.3565473271211379E-2</v>
      </c>
      <c r="F207" s="48">
        <v>1</v>
      </c>
      <c r="G207" s="47">
        <v>2.4521824423737126E-2</v>
      </c>
      <c r="H207" s="6">
        <f t="shared" si="13"/>
        <v>2.3876451008580202</v>
      </c>
      <c r="I207" s="3">
        <f t="shared" si="14"/>
        <v>3</v>
      </c>
      <c r="J207" s="4">
        <f t="shared" si="12"/>
        <v>9</v>
      </c>
      <c r="L207">
        <f t="shared" si="15"/>
        <v>0.66208925944090247</v>
      </c>
    </row>
    <row r="208" spans="1:12" ht="19.5">
      <c r="A208" s="20" t="s">
        <v>206</v>
      </c>
      <c r="B208" s="24">
        <v>0</v>
      </c>
      <c r="C208" s="24">
        <v>45</v>
      </c>
      <c r="D208" s="25">
        <v>0</v>
      </c>
      <c r="E208" s="26">
        <v>0</v>
      </c>
      <c r="F208" s="48">
        <v>5</v>
      </c>
      <c r="G208" s="47">
        <v>2.9056252905625288</v>
      </c>
      <c r="H208" s="6" t="str">
        <f t="shared" si="13"/>
        <v>0</v>
      </c>
      <c r="I208" s="3">
        <f t="shared" si="14"/>
        <v>0</v>
      </c>
      <c r="J208" s="4">
        <f t="shared" si="12"/>
        <v>0</v>
      </c>
      <c r="L208">
        <f t="shared" si="15"/>
        <v>0</v>
      </c>
    </row>
    <row r="209" spans="1:12" ht="19.5">
      <c r="A209" s="20" t="s">
        <v>207</v>
      </c>
      <c r="B209" s="24">
        <v>13</v>
      </c>
      <c r="C209" s="24">
        <v>129</v>
      </c>
      <c r="D209" s="25">
        <v>0.10077519379844961</v>
      </c>
      <c r="E209" s="26">
        <v>0.40803515379786565</v>
      </c>
      <c r="F209" s="48">
        <v>7</v>
      </c>
      <c r="G209" s="47">
        <v>0.21971123666038922</v>
      </c>
      <c r="H209" s="6">
        <f t="shared" si="13"/>
        <v>3.1478780201796779</v>
      </c>
      <c r="I209" s="3">
        <f t="shared" si="14"/>
        <v>1.857142857142857</v>
      </c>
      <c r="J209" s="4">
        <f t="shared" si="12"/>
        <v>3.4489795918367343</v>
      </c>
      <c r="L209">
        <f t="shared" si="15"/>
        <v>1.4073049182008017</v>
      </c>
    </row>
    <row r="210" spans="1:12" ht="19.5">
      <c r="A210" s="19" t="s">
        <v>208</v>
      </c>
      <c r="B210" s="24">
        <v>43</v>
      </c>
      <c r="C210" s="24">
        <v>730</v>
      </c>
      <c r="D210" s="25">
        <v>5.8904109589041097E-2</v>
      </c>
      <c r="E210" s="26">
        <v>11.468195759434591</v>
      </c>
      <c r="F210" s="48">
        <v>37</v>
      </c>
      <c r="G210" s="47">
        <v>9.8679823976530212</v>
      </c>
      <c r="H210" s="6">
        <f t="shared" si="13"/>
        <v>5.2113749007452599</v>
      </c>
      <c r="I210" s="3">
        <f t="shared" si="14"/>
        <v>1.1621621621621621</v>
      </c>
      <c r="J210" s="4">
        <f t="shared" si="12"/>
        <v>1.3506208911614315</v>
      </c>
      <c r="L210">
        <f t="shared" si="15"/>
        <v>15.489184776621297</v>
      </c>
    </row>
    <row r="211" spans="1:12" ht="19.5">
      <c r="A211" s="20" t="s">
        <v>209</v>
      </c>
      <c r="B211" s="24">
        <v>0</v>
      </c>
      <c r="C211" s="24">
        <v>0</v>
      </c>
      <c r="D211" s="25">
        <v>0</v>
      </c>
      <c r="E211" s="26">
        <v>0</v>
      </c>
      <c r="F211" s="48">
        <v>0</v>
      </c>
      <c r="G211" s="47">
        <v>0</v>
      </c>
      <c r="H211" s="6" t="str">
        <f t="shared" si="13"/>
        <v>0</v>
      </c>
      <c r="I211" s="3">
        <f t="shared" si="14"/>
        <v>0</v>
      </c>
      <c r="J211" s="4">
        <f t="shared" si="12"/>
        <v>0</v>
      </c>
      <c r="L211">
        <f t="shared" si="15"/>
        <v>0</v>
      </c>
    </row>
    <row r="212" spans="1:12" ht="19.5">
      <c r="A212" s="20" t="s">
        <v>210</v>
      </c>
      <c r="B212" s="24">
        <v>140</v>
      </c>
      <c r="C212" s="24">
        <v>841</v>
      </c>
      <c r="D212" s="25">
        <v>0.16646848989298454</v>
      </c>
      <c r="E212" s="26">
        <v>92.782821923255355</v>
      </c>
      <c r="F212" s="48">
        <v>107</v>
      </c>
      <c r="G212" s="47">
        <v>70.912585327059446</v>
      </c>
      <c r="H212" s="6">
        <f t="shared" si="13"/>
        <v>8.3996366095105088</v>
      </c>
      <c r="I212" s="3">
        <f t="shared" si="14"/>
        <v>1.3084112149532712</v>
      </c>
      <c r="J212" s="4">
        <f t="shared" si="12"/>
        <v>1.7119399074154953</v>
      </c>
      <c r="L212">
        <f t="shared" si="15"/>
        <v>158.83861557304616</v>
      </c>
    </row>
    <row r="213" spans="1:12" ht="19.5">
      <c r="A213" s="20" t="s">
        <v>211</v>
      </c>
      <c r="B213" s="24">
        <v>16</v>
      </c>
      <c r="C213" s="24">
        <v>427</v>
      </c>
      <c r="D213" s="25">
        <v>3.7470725995316159E-2</v>
      </c>
      <c r="E213" s="26">
        <v>7.0805859184847542</v>
      </c>
      <c r="F213" s="48">
        <v>8</v>
      </c>
      <c r="G213" s="47">
        <v>3.5402929592423771</v>
      </c>
      <c r="H213" s="6">
        <f t="shared" si="13"/>
        <v>5.6434168302120185</v>
      </c>
      <c r="I213" s="3">
        <f t="shared" si="14"/>
        <v>2</v>
      </c>
      <c r="J213" s="4">
        <f t="shared" si="12"/>
        <v>4</v>
      </c>
      <c r="L213">
        <f t="shared" si="15"/>
        <v>28.322343673939017</v>
      </c>
    </row>
    <row r="214" spans="1:12" ht="19.5">
      <c r="A214" s="20" t="s">
        <v>212</v>
      </c>
      <c r="B214" s="24">
        <v>3</v>
      </c>
      <c r="C214" s="24">
        <v>21</v>
      </c>
      <c r="D214" s="25">
        <v>0.14285714285714285</v>
      </c>
      <c r="E214" s="26">
        <v>0.12366034624896949</v>
      </c>
      <c r="F214" s="48">
        <v>5</v>
      </c>
      <c r="G214" s="47">
        <v>0.2061005770816158</v>
      </c>
      <c r="H214" s="6">
        <f t="shared" si="13"/>
        <v>3.0989280477367043E-2</v>
      </c>
      <c r="I214" s="3">
        <f t="shared" si="14"/>
        <v>0.6</v>
      </c>
      <c r="J214" s="4">
        <f t="shared" si="12"/>
        <v>0.36</v>
      </c>
      <c r="L214">
        <f t="shared" si="15"/>
        <v>4.4517724649629012E-2</v>
      </c>
    </row>
    <row r="215" spans="1:12" ht="19.5">
      <c r="A215" s="20" t="s">
        <v>213</v>
      </c>
      <c r="B215" s="24">
        <v>3</v>
      </c>
      <c r="C215" s="24">
        <v>32</v>
      </c>
      <c r="D215" s="25">
        <v>9.375E-2</v>
      </c>
      <c r="E215" s="26">
        <v>5.9892194050708718E-2</v>
      </c>
      <c r="F215" s="48">
        <v>2</v>
      </c>
      <c r="G215" s="47">
        <v>3.9928129367139145E-2</v>
      </c>
      <c r="H215" s="6">
        <f t="shared" si="13"/>
        <v>0.74572111751491299</v>
      </c>
      <c r="I215" s="3">
        <f t="shared" si="14"/>
        <v>1.5</v>
      </c>
      <c r="J215" s="4">
        <f t="shared" si="12"/>
        <v>2.25</v>
      </c>
      <c r="L215">
        <f t="shared" si="15"/>
        <v>0.13475743661409462</v>
      </c>
    </row>
    <row r="216" spans="1:12" ht="19.5">
      <c r="A216" s="20" t="s">
        <v>214</v>
      </c>
      <c r="B216" s="24">
        <v>0</v>
      </c>
      <c r="C216" s="24">
        <v>0</v>
      </c>
      <c r="D216" s="25">
        <v>0</v>
      </c>
      <c r="E216" s="26">
        <v>0</v>
      </c>
      <c r="F216" s="48">
        <v>0</v>
      </c>
      <c r="G216" s="47">
        <v>0</v>
      </c>
      <c r="H216" s="6" t="str">
        <f t="shared" si="13"/>
        <v>0</v>
      </c>
      <c r="I216" s="3">
        <f t="shared" si="14"/>
        <v>0</v>
      </c>
      <c r="J216" s="4">
        <f t="shared" si="12"/>
        <v>0</v>
      </c>
      <c r="L216">
        <f t="shared" si="15"/>
        <v>0</v>
      </c>
    </row>
    <row r="217" spans="1:12" ht="19.5">
      <c r="A217" s="20" t="s">
        <v>215</v>
      </c>
      <c r="B217" s="24">
        <v>0</v>
      </c>
      <c r="C217" s="24">
        <v>0</v>
      </c>
      <c r="D217" s="25">
        <v>0</v>
      </c>
      <c r="E217" s="26">
        <v>0</v>
      </c>
      <c r="F217" s="48">
        <v>0</v>
      </c>
      <c r="G217" s="47">
        <v>0</v>
      </c>
      <c r="H217" s="6" t="str">
        <f t="shared" si="13"/>
        <v>0</v>
      </c>
      <c r="I217" s="3">
        <f t="shared" si="14"/>
        <v>0</v>
      </c>
      <c r="J217" s="4">
        <f t="shared" si="12"/>
        <v>0</v>
      </c>
      <c r="L217">
        <f t="shared" si="15"/>
        <v>0</v>
      </c>
    </row>
    <row r="218" spans="1:12" ht="19.5">
      <c r="A218" s="20" t="s">
        <v>216</v>
      </c>
      <c r="B218" s="24">
        <v>3</v>
      </c>
      <c r="C218" s="24">
        <v>28</v>
      </c>
      <c r="D218" s="25">
        <v>0.10714285714285714</v>
      </c>
      <c r="E218" s="26">
        <v>0.14402304368698993</v>
      </c>
      <c r="F218" s="48">
        <v>2</v>
      </c>
      <c r="G218" s="47">
        <v>9.6015362457993289E-2</v>
      </c>
      <c r="H218" s="6">
        <f t="shared" si="13"/>
        <v>1.7302911067544149</v>
      </c>
      <c r="I218" s="3">
        <f t="shared" si="14"/>
        <v>1.5</v>
      </c>
      <c r="J218" s="4">
        <f t="shared" si="12"/>
        <v>2.25</v>
      </c>
      <c r="L218">
        <f t="shared" si="15"/>
        <v>0.32405184829572731</v>
      </c>
    </row>
    <row r="219" spans="1:12" ht="19.5">
      <c r="A219" s="20" t="s">
        <v>217</v>
      </c>
      <c r="B219" s="24">
        <v>0</v>
      </c>
      <c r="C219" s="24">
        <v>0</v>
      </c>
      <c r="D219" s="25">
        <v>0</v>
      </c>
      <c r="E219" s="26">
        <v>0</v>
      </c>
      <c r="F219" s="48">
        <v>0</v>
      </c>
      <c r="G219" s="47">
        <v>0</v>
      </c>
      <c r="H219" s="6" t="str">
        <f t="shared" si="13"/>
        <v>0</v>
      </c>
      <c r="I219" s="3">
        <f t="shared" si="14"/>
        <v>0</v>
      </c>
      <c r="J219" s="4">
        <f t="shared" si="12"/>
        <v>0</v>
      </c>
      <c r="L219">
        <f t="shared" si="15"/>
        <v>0</v>
      </c>
    </row>
    <row r="220" spans="1:12" ht="19.5">
      <c r="A220" s="20" t="s">
        <v>218</v>
      </c>
      <c r="B220" s="24">
        <v>8</v>
      </c>
      <c r="C220" s="24">
        <v>107</v>
      </c>
      <c r="D220" s="25">
        <v>7.476635514018691E-2</v>
      </c>
      <c r="E220" s="26">
        <v>9.092975676290066E-2</v>
      </c>
      <c r="F220" s="48">
        <v>3</v>
      </c>
      <c r="G220" s="47">
        <v>3.4098658786087747E-2</v>
      </c>
      <c r="H220" s="6">
        <f t="shared" si="13"/>
        <v>2.1621213729042101</v>
      </c>
      <c r="I220" s="3">
        <f t="shared" si="14"/>
        <v>2.6666666666666665</v>
      </c>
      <c r="J220" s="4">
        <f t="shared" si="12"/>
        <v>7.1111111111111107</v>
      </c>
      <c r="L220">
        <f t="shared" si="15"/>
        <v>0.64661160364729353</v>
      </c>
    </row>
    <row r="221" spans="1:12" ht="19.5">
      <c r="A221" s="20" t="s">
        <v>219</v>
      </c>
      <c r="B221" s="24">
        <v>3</v>
      </c>
      <c r="C221" s="24">
        <v>48</v>
      </c>
      <c r="D221" s="25">
        <v>6.25E-2</v>
      </c>
      <c r="E221" s="26">
        <v>9.3399750933997522E-2</v>
      </c>
      <c r="F221" s="48">
        <v>1</v>
      </c>
      <c r="G221" s="47">
        <v>3.1133250311332506E-2</v>
      </c>
      <c r="H221" s="6">
        <f t="shared" si="13"/>
        <v>2.3263579769257685</v>
      </c>
      <c r="I221" s="3">
        <f t="shared" si="14"/>
        <v>3</v>
      </c>
      <c r="J221" s="4">
        <f t="shared" si="12"/>
        <v>9</v>
      </c>
      <c r="L221">
        <f t="shared" si="15"/>
        <v>0.84059775840597772</v>
      </c>
    </row>
    <row r="222" spans="1:12" ht="19.5">
      <c r="A222" s="20" t="s">
        <v>220</v>
      </c>
      <c r="B222" s="24">
        <v>8</v>
      </c>
      <c r="C222" s="24">
        <v>21</v>
      </c>
      <c r="D222" s="25">
        <v>0.38095238095238093</v>
      </c>
      <c r="E222" s="26">
        <v>0.33250207813798838</v>
      </c>
      <c r="F222" s="48">
        <v>5</v>
      </c>
      <c r="G222" s="47">
        <v>0.20781379883624274</v>
      </c>
      <c r="H222" s="6">
        <f t="shared" si="13"/>
        <v>4.8865171372438221</v>
      </c>
      <c r="I222" s="3">
        <f t="shared" si="14"/>
        <v>1.6</v>
      </c>
      <c r="J222" s="4">
        <f t="shared" si="12"/>
        <v>2.5600000000000005</v>
      </c>
      <c r="L222">
        <f t="shared" si="15"/>
        <v>0.85120532003325045</v>
      </c>
    </row>
    <row r="223" spans="1:12" ht="19.5">
      <c r="A223" s="19" t="s">
        <v>221</v>
      </c>
      <c r="B223" s="24">
        <v>62</v>
      </c>
      <c r="C223" s="24">
        <v>1290</v>
      </c>
      <c r="D223" s="25">
        <v>4.8062015503875968E-2</v>
      </c>
      <c r="E223" s="26">
        <v>10.36893333779309</v>
      </c>
      <c r="F223" s="48">
        <v>44</v>
      </c>
      <c r="G223" s="47">
        <v>7.3585978526273541</v>
      </c>
      <c r="H223" s="6">
        <f t="shared" si="13"/>
        <v>5.4091997828492184</v>
      </c>
      <c r="I223" s="3">
        <f t="shared" si="14"/>
        <v>1.4090909090909092</v>
      </c>
      <c r="J223" s="4">
        <f t="shared" si="12"/>
        <v>1.9855371900826448</v>
      </c>
      <c r="L223">
        <f t="shared" si="15"/>
        <v>20.587902763675952</v>
      </c>
    </row>
    <row r="224" spans="1:12" ht="19.5">
      <c r="A224" s="20" t="s">
        <v>222</v>
      </c>
      <c r="B224" s="24">
        <v>3</v>
      </c>
      <c r="C224" s="24">
        <v>27</v>
      </c>
      <c r="D224" s="25">
        <v>0.1111111111111111</v>
      </c>
      <c r="E224" s="26">
        <v>0.12234910277324633</v>
      </c>
      <c r="F224" s="48">
        <v>0</v>
      </c>
      <c r="G224" s="47">
        <v>0</v>
      </c>
      <c r="H224" s="6">
        <f t="shared" si="13"/>
        <v>2.9852366438252074</v>
      </c>
      <c r="I224" s="3">
        <f t="shared" si="14"/>
        <v>3</v>
      </c>
      <c r="J224" s="4">
        <f t="shared" si="12"/>
        <v>9</v>
      </c>
      <c r="L224">
        <f t="shared" si="15"/>
        <v>1.1011419249592169</v>
      </c>
    </row>
    <row r="225" spans="1:12" ht="19.5">
      <c r="A225" s="20" t="s">
        <v>223</v>
      </c>
      <c r="B225" s="24">
        <v>0</v>
      </c>
      <c r="C225" s="24">
        <v>0</v>
      </c>
      <c r="D225" s="25">
        <v>0</v>
      </c>
      <c r="E225" s="26">
        <v>0</v>
      </c>
      <c r="F225" s="48">
        <v>0</v>
      </c>
      <c r="G225" s="47">
        <v>0</v>
      </c>
      <c r="H225" s="6" t="str">
        <f t="shared" si="13"/>
        <v>0</v>
      </c>
      <c r="I225" s="3">
        <f t="shared" si="14"/>
        <v>0</v>
      </c>
      <c r="J225" s="4">
        <f t="shared" si="12"/>
        <v>0</v>
      </c>
      <c r="L225">
        <f t="shared" si="15"/>
        <v>0</v>
      </c>
    </row>
    <row r="226" spans="1:12" ht="19.5">
      <c r="A226" s="20" t="s">
        <v>224</v>
      </c>
      <c r="B226" s="24">
        <v>3</v>
      </c>
      <c r="C226" s="24">
        <v>25</v>
      </c>
      <c r="D226" s="25">
        <v>0.12</v>
      </c>
      <c r="E226" s="26">
        <v>0.13020833333333334</v>
      </c>
      <c r="F226" s="48">
        <v>0</v>
      </c>
      <c r="G226" s="47">
        <v>0</v>
      </c>
      <c r="H226" s="6">
        <f t="shared" si="13"/>
        <v>3.1186050301766386</v>
      </c>
      <c r="I226" s="3">
        <f t="shared" si="14"/>
        <v>3</v>
      </c>
      <c r="J226" s="4">
        <f t="shared" si="12"/>
        <v>9</v>
      </c>
      <c r="L226">
        <f t="shared" si="15"/>
        <v>1.171875</v>
      </c>
    </row>
    <row r="227" spans="1:12" ht="19.5">
      <c r="A227" s="19" t="s">
        <v>225</v>
      </c>
      <c r="B227" s="24">
        <v>30</v>
      </c>
      <c r="C227" s="24">
        <v>827</v>
      </c>
      <c r="D227" s="25">
        <v>3.6275695284159616E-2</v>
      </c>
      <c r="E227" s="26">
        <v>6.7880982011539768</v>
      </c>
      <c r="F227" s="48">
        <v>0</v>
      </c>
      <c r="G227" s="47">
        <v>0</v>
      </c>
      <c r="H227" s="6">
        <f t="shared" si="13"/>
        <v>11.007771139740878</v>
      </c>
      <c r="I227" s="3">
        <f t="shared" si="14"/>
        <v>30</v>
      </c>
      <c r="J227" s="4">
        <f t="shared" si="12"/>
        <v>900</v>
      </c>
      <c r="L227">
        <f t="shared" si="15"/>
        <v>6109.2883810385792</v>
      </c>
    </row>
    <row r="228" spans="1:12" ht="19.5">
      <c r="A228" s="20" t="s">
        <v>226</v>
      </c>
      <c r="B228" s="24">
        <v>3</v>
      </c>
      <c r="C228" s="24">
        <v>22</v>
      </c>
      <c r="D228" s="25">
        <v>0.13636363636363635</v>
      </c>
      <c r="E228" s="26">
        <v>0.1168679392286716</v>
      </c>
      <c r="F228" s="48">
        <v>0</v>
      </c>
      <c r="G228" s="47">
        <v>0</v>
      </c>
      <c r="H228" s="6">
        <f t="shared" si="13"/>
        <v>3.1414229620303709</v>
      </c>
      <c r="I228" s="3">
        <f t="shared" si="14"/>
        <v>3</v>
      </c>
      <c r="J228" s="4">
        <f t="shared" si="12"/>
        <v>9</v>
      </c>
      <c r="L228">
        <f t="shared" si="15"/>
        <v>1.0518114530580445</v>
      </c>
    </row>
    <row r="229" spans="1:12" ht="19.5">
      <c r="A229" s="20" t="s">
        <v>227</v>
      </c>
      <c r="B229" s="24">
        <v>0</v>
      </c>
      <c r="C229" s="24">
        <v>19</v>
      </c>
      <c r="D229" s="25">
        <v>0</v>
      </c>
      <c r="E229" s="26">
        <v>0</v>
      </c>
      <c r="F229" s="48">
        <v>0</v>
      </c>
      <c r="G229" s="47">
        <v>0</v>
      </c>
      <c r="H229" s="6" t="str">
        <f t="shared" si="13"/>
        <v>0</v>
      </c>
      <c r="I229" s="3">
        <f t="shared" si="14"/>
        <v>0</v>
      </c>
      <c r="J229" s="4">
        <f t="shared" si="12"/>
        <v>0</v>
      </c>
      <c r="L229">
        <f t="shared" si="15"/>
        <v>0</v>
      </c>
    </row>
    <row r="230" spans="1:12" ht="19.5">
      <c r="A230" s="20" t="s">
        <v>228</v>
      </c>
      <c r="B230" s="24">
        <v>0</v>
      </c>
      <c r="C230" s="24">
        <v>0</v>
      </c>
      <c r="D230" s="25">
        <v>0</v>
      </c>
      <c r="E230" s="26">
        <v>0</v>
      </c>
      <c r="F230" s="48">
        <v>0</v>
      </c>
      <c r="G230" s="47">
        <v>0</v>
      </c>
      <c r="H230" s="6" t="str">
        <f t="shared" si="13"/>
        <v>0</v>
      </c>
      <c r="I230" s="3">
        <f t="shared" si="14"/>
        <v>0</v>
      </c>
      <c r="J230" s="4">
        <f t="shared" si="12"/>
        <v>0</v>
      </c>
      <c r="L230">
        <f t="shared" si="15"/>
        <v>0</v>
      </c>
    </row>
    <row r="231" spans="1:12" ht="19.5">
      <c r="A231" s="20" t="s">
        <v>229</v>
      </c>
      <c r="B231" s="24">
        <v>25</v>
      </c>
      <c r="C231" s="24">
        <v>257</v>
      </c>
      <c r="D231" s="25">
        <v>9.727626459143969E-2</v>
      </c>
      <c r="E231" s="26">
        <v>18.635855385762209</v>
      </c>
      <c r="F231" s="48">
        <v>16</v>
      </c>
      <c r="G231" s="47">
        <v>11.926947446887812</v>
      </c>
      <c r="H231" s="6">
        <f t="shared" si="13"/>
        <v>6.5958717559730156</v>
      </c>
      <c r="I231" s="3">
        <f t="shared" si="14"/>
        <v>1.5625000000000002</v>
      </c>
      <c r="J231" s="4">
        <f t="shared" si="12"/>
        <v>2.4414062500000009</v>
      </c>
      <c r="L231">
        <f t="shared" si="15"/>
        <v>45.497693812896038</v>
      </c>
    </row>
    <row r="232" spans="1:12" ht="19.5">
      <c r="A232" s="20" t="s">
        <v>230</v>
      </c>
      <c r="B232" s="24">
        <v>3</v>
      </c>
      <c r="C232" s="24">
        <v>39</v>
      </c>
      <c r="D232" s="25">
        <v>7.6923076923076927E-2</v>
      </c>
      <c r="E232" s="26">
        <v>0.12925463162429987</v>
      </c>
      <c r="F232" s="48">
        <v>3</v>
      </c>
      <c r="G232" s="47">
        <v>0.12925463162429987</v>
      </c>
      <c r="H232" s="6">
        <f t="shared" si="13"/>
        <v>0.56941368376637946</v>
      </c>
      <c r="I232" s="3">
        <f t="shared" si="14"/>
        <v>1</v>
      </c>
      <c r="J232" s="4">
        <f t="shared" si="12"/>
        <v>1</v>
      </c>
      <c r="L232">
        <f t="shared" si="15"/>
        <v>0.12925463162429987</v>
      </c>
    </row>
    <row r="233" spans="1:12" ht="19.5">
      <c r="A233" s="20" t="s">
        <v>231</v>
      </c>
      <c r="B233" s="24">
        <v>22</v>
      </c>
      <c r="C233" s="24">
        <v>505</v>
      </c>
      <c r="D233" s="25">
        <v>4.3564356435643561E-2</v>
      </c>
      <c r="E233" s="26">
        <v>4.8002443760773277</v>
      </c>
      <c r="F233" s="48">
        <v>22</v>
      </c>
      <c r="G233" s="47">
        <v>4.8002443760773277</v>
      </c>
      <c r="H233" s="6">
        <f t="shared" si="13"/>
        <v>3.9171816797858146</v>
      </c>
      <c r="I233" s="3">
        <f t="shared" si="14"/>
        <v>1</v>
      </c>
      <c r="J233" s="4">
        <f t="shared" si="12"/>
        <v>1</v>
      </c>
      <c r="L233">
        <f t="shared" si="15"/>
        <v>4.8002443760773277</v>
      </c>
    </row>
    <row r="234" spans="1:12" ht="19.5">
      <c r="A234" s="20" t="s">
        <v>232</v>
      </c>
      <c r="B234" s="24">
        <v>170</v>
      </c>
      <c r="C234" s="24">
        <v>1319</v>
      </c>
      <c r="D234" s="25">
        <v>0.12888551933282791</v>
      </c>
      <c r="E234" s="26">
        <v>21.648053585299699</v>
      </c>
      <c r="F234" s="48">
        <v>79</v>
      </c>
      <c r="G234" s="47">
        <v>10.059977842580448</v>
      </c>
      <c r="H234" s="6">
        <f t="shared" si="13"/>
        <v>7.6387008705547172</v>
      </c>
      <c r="I234" s="3">
        <f t="shared" si="14"/>
        <v>2.1518987341772151</v>
      </c>
      <c r="J234" s="4">
        <f t="shared" si="12"/>
        <v>4.6306681621535004</v>
      </c>
      <c r="L234">
        <f t="shared" si="15"/>
        <v>100.24495251004025</v>
      </c>
    </row>
    <row r="235" spans="1:12" ht="19.5">
      <c r="A235" s="20" t="s">
        <v>233</v>
      </c>
      <c r="B235" s="24">
        <v>25</v>
      </c>
      <c r="C235" s="24">
        <v>459</v>
      </c>
      <c r="D235" s="25">
        <v>5.4466230936819175E-2</v>
      </c>
      <c r="E235" s="26">
        <v>11.272940433782749</v>
      </c>
      <c r="F235" s="48">
        <v>2</v>
      </c>
      <c r="G235" s="47">
        <v>0.90183523470261995</v>
      </c>
      <c r="H235" s="6">
        <f t="shared" si="13"/>
        <v>9.9095923381874194</v>
      </c>
      <c r="I235" s="3">
        <f t="shared" si="14"/>
        <v>12.5</v>
      </c>
      <c r="J235" s="4">
        <f t="shared" si="12"/>
        <v>156.25</v>
      </c>
      <c r="L235">
        <f t="shared" si="15"/>
        <v>1761.3969427785544</v>
      </c>
    </row>
    <row r="236" spans="1:12" ht="19.5">
      <c r="A236" s="19" t="s">
        <v>234</v>
      </c>
      <c r="B236" s="24">
        <v>206</v>
      </c>
      <c r="C236" s="24">
        <v>1163</v>
      </c>
      <c r="D236" s="25">
        <v>0.177128116938951</v>
      </c>
      <c r="E236" s="26">
        <v>53.53569479456327</v>
      </c>
      <c r="F236" s="48">
        <v>85</v>
      </c>
      <c r="G236" s="47">
        <v>22.089971153096492</v>
      </c>
      <c r="H236" s="6">
        <f t="shared" si="13"/>
        <v>9.1678233839599272</v>
      </c>
      <c r="I236" s="3">
        <f t="shared" si="14"/>
        <v>2.4235294117647062</v>
      </c>
      <c r="J236" s="4">
        <f t="shared" si="12"/>
        <v>5.8734948096885828</v>
      </c>
      <c r="L236">
        <f t="shared" si="15"/>
        <v>314.44162550893947</v>
      </c>
    </row>
    <row r="237" spans="1:12" ht="19.5">
      <c r="A237" s="19" t="s">
        <v>235</v>
      </c>
      <c r="B237" s="24">
        <v>322</v>
      </c>
      <c r="C237" s="24">
        <v>3939</v>
      </c>
      <c r="D237" s="25">
        <v>8.1746636202081752E-2</v>
      </c>
      <c r="E237" s="26">
        <v>14.8457562806309</v>
      </c>
      <c r="F237" s="48">
        <v>224</v>
      </c>
      <c r="G237" s="47">
        <v>10.327482630004104</v>
      </c>
      <c r="H237" s="6">
        <f t="shared" si="13"/>
        <v>6.0774981290553143</v>
      </c>
      <c r="I237" s="3">
        <f t="shared" si="14"/>
        <v>1.4375</v>
      </c>
      <c r="J237" s="4">
        <f t="shared" si="12"/>
        <v>2.06640625</v>
      </c>
      <c r="L237">
        <f t="shared" si="15"/>
        <v>30.677363564272444</v>
      </c>
    </row>
    <row r="238" spans="1:12" ht="19.5">
      <c r="A238" s="20" t="s">
        <v>236</v>
      </c>
      <c r="B238" s="24">
        <v>8</v>
      </c>
      <c r="C238" s="24">
        <v>114</v>
      </c>
      <c r="D238" s="25">
        <v>7.0175438596491224E-2</v>
      </c>
      <c r="E238" s="26">
        <v>0.19426906265177271</v>
      </c>
      <c r="F238" s="48">
        <v>15</v>
      </c>
      <c r="G238" s="47">
        <v>0.36425449247207381</v>
      </c>
      <c r="H238" s="6">
        <f t="shared" si="13"/>
        <v>-0.33432496999262584</v>
      </c>
      <c r="I238" s="3">
        <f t="shared" si="14"/>
        <v>0.53333333333333333</v>
      </c>
      <c r="J238" s="4">
        <f t="shared" si="12"/>
        <v>0.28444444444444444</v>
      </c>
      <c r="L238">
        <f t="shared" si="15"/>
        <v>5.5258755598726457E-2</v>
      </c>
    </row>
    <row r="239" spans="1:12" ht="19.5">
      <c r="A239" s="20" t="s">
        <v>237</v>
      </c>
      <c r="B239" s="24">
        <v>3</v>
      </c>
      <c r="C239" s="24">
        <v>115</v>
      </c>
      <c r="D239" s="25">
        <v>2.6086956521739129E-2</v>
      </c>
      <c r="E239" s="26">
        <v>6.920415224913494E-2</v>
      </c>
      <c r="F239" s="48">
        <v>6</v>
      </c>
      <c r="G239" s="47">
        <v>0.13840830449826988</v>
      </c>
      <c r="H239" s="6">
        <f t="shared" si="13"/>
        <v>-1.8482931235044189</v>
      </c>
      <c r="I239" s="3">
        <f t="shared" si="14"/>
        <v>0.5</v>
      </c>
      <c r="J239" s="4">
        <f t="shared" si="12"/>
        <v>0.25</v>
      </c>
      <c r="L239">
        <f t="shared" si="15"/>
        <v>1.7301038062283735E-2</v>
      </c>
    </row>
    <row r="240" spans="1:12" ht="19.5">
      <c r="A240" s="20" t="s">
        <v>238</v>
      </c>
      <c r="B240" s="24">
        <v>0</v>
      </c>
      <c r="C240" s="24">
        <v>37</v>
      </c>
      <c r="D240" s="25">
        <v>0</v>
      </c>
      <c r="E240" s="26">
        <v>0</v>
      </c>
      <c r="F240" s="48">
        <v>0</v>
      </c>
      <c r="G240" s="47">
        <v>0</v>
      </c>
      <c r="H240" s="6" t="str">
        <f t="shared" si="13"/>
        <v>0</v>
      </c>
      <c r="I240" s="3">
        <f t="shared" si="14"/>
        <v>0</v>
      </c>
      <c r="J240" s="4">
        <f t="shared" si="12"/>
        <v>0</v>
      </c>
      <c r="L240">
        <f t="shared" si="15"/>
        <v>0</v>
      </c>
    </row>
    <row r="241" spans="1:12" ht="19.5">
      <c r="A241" s="20" t="s">
        <v>239</v>
      </c>
      <c r="B241" s="24">
        <v>121</v>
      </c>
      <c r="C241" s="24">
        <v>1046</v>
      </c>
      <c r="D241" s="25">
        <v>0.11567877629063097</v>
      </c>
      <c r="E241" s="26">
        <v>36.962365591397848</v>
      </c>
      <c r="F241" s="48">
        <v>139</v>
      </c>
      <c r="G241" s="47">
        <v>42.460899315738025</v>
      </c>
      <c r="H241" s="6">
        <f t="shared" si="13"/>
        <v>6.2579636840787165</v>
      </c>
      <c r="I241" s="3">
        <f t="shared" si="14"/>
        <v>0.87050359712230208</v>
      </c>
      <c r="J241" s="4">
        <f t="shared" si="12"/>
        <v>0.75777651260286716</v>
      </c>
      <c r="L241">
        <f t="shared" si="15"/>
        <v>28.009212495401673</v>
      </c>
    </row>
    <row r="242" spans="1:12" ht="19.5">
      <c r="A242" s="20" t="s">
        <v>240</v>
      </c>
      <c r="B242" s="24">
        <v>0</v>
      </c>
      <c r="C242" s="24">
        <v>8</v>
      </c>
      <c r="D242" s="25">
        <v>0</v>
      </c>
      <c r="E242" s="26">
        <v>0</v>
      </c>
      <c r="F242" s="48">
        <v>0</v>
      </c>
      <c r="G242" s="47">
        <v>0</v>
      </c>
      <c r="H242" s="6" t="str">
        <f t="shared" si="13"/>
        <v>0</v>
      </c>
      <c r="I242" s="3">
        <f t="shared" si="14"/>
        <v>0</v>
      </c>
      <c r="J242" s="4">
        <f t="shared" si="12"/>
        <v>0</v>
      </c>
      <c r="L242">
        <f t="shared" si="15"/>
        <v>0</v>
      </c>
    </row>
    <row r="243" spans="1:12" ht="19.5">
      <c r="A243" s="20" t="s">
        <v>241</v>
      </c>
      <c r="B243" s="24">
        <v>13</v>
      </c>
      <c r="C243" s="24">
        <v>139</v>
      </c>
      <c r="D243" s="25">
        <v>9.3525179856115109E-2</v>
      </c>
      <c r="E243" s="26">
        <v>0.3724928366762178</v>
      </c>
      <c r="F243" s="48">
        <v>2</v>
      </c>
      <c r="G243" s="47">
        <v>5.730659025787966E-2</v>
      </c>
      <c r="H243" s="6">
        <f t="shared" si="13"/>
        <v>5.5042683209052585</v>
      </c>
      <c r="I243" s="3">
        <f t="shared" si="14"/>
        <v>6.5</v>
      </c>
      <c r="J243" s="4">
        <f t="shared" si="12"/>
        <v>42.25</v>
      </c>
      <c r="L243">
        <f t="shared" si="15"/>
        <v>15.737822349570202</v>
      </c>
    </row>
    <row r="244" spans="1:12" ht="19.5">
      <c r="A244" s="20" t="s">
        <v>242</v>
      </c>
      <c r="B244" s="24">
        <v>0</v>
      </c>
      <c r="C244" s="24">
        <v>18</v>
      </c>
      <c r="D244" s="25">
        <v>0</v>
      </c>
      <c r="E244" s="26">
        <v>0</v>
      </c>
      <c r="F244" s="48">
        <v>0</v>
      </c>
      <c r="G244" s="47">
        <v>0</v>
      </c>
      <c r="H244" s="6" t="str">
        <f t="shared" si="13"/>
        <v>0</v>
      </c>
      <c r="I244" s="3">
        <f t="shared" si="14"/>
        <v>0</v>
      </c>
      <c r="J244" s="4">
        <f t="shared" si="12"/>
        <v>0</v>
      </c>
      <c r="L244">
        <f t="shared" si="15"/>
        <v>0</v>
      </c>
    </row>
    <row r="245" spans="1:12" ht="19.5">
      <c r="A245" s="20" t="s">
        <v>243</v>
      </c>
      <c r="B245" s="24">
        <v>3</v>
      </c>
      <c r="C245" s="24">
        <v>57</v>
      </c>
      <c r="D245" s="25">
        <v>5.2631578947368418E-2</v>
      </c>
      <c r="E245" s="26">
        <v>9.129640900791236E-2</v>
      </c>
      <c r="F245" s="48">
        <v>12</v>
      </c>
      <c r="G245" s="47">
        <v>0.36518563603164944</v>
      </c>
      <c r="H245" s="6">
        <f t="shared" si="13"/>
        <v>-2.7451799146018465</v>
      </c>
      <c r="I245" s="3">
        <f t="shared" si="14"/>
        <v>0.25</v>
      </c>
      <c r="J245" s="4">
        <f t="shared" si="12"/>
        <v>6.25E-2</v>
      </c>
      <c r="L245">
        <f t="shared" si="15"/>
        <v>5.7060255629945225E-3</v>
      </c>
    </row>
    <row r="246" spans="1:12" ht="19.5">
      <c r="A246" s="20" t="s">
        <v>244</v>
      </c>
      <c r="B246" s="24">
        <v>13</v>
      </c>
      <c r="C246" s="24">
        <v>148</v>
      </c>
      <c r="D246" s="25">
        <v>8.7837837837837843E-2</v>
      </c>
      <c r="E246" s="26">
        <v>0.16383112791430374</v>
      </c>
      <c r="F246" s="48">
        <v>8</v>
      </c>
      <c r="G246" s="47">
        <v>0.10081915563957153</v>
      </c>
      <c r="H246" s="6">
        <f t="shared" si="13"/>
        <v>1.8647992447552229</v>
      </c>
      <c r="I246" s="3">
        <f t="shared" si="14"/>
        <v>1.625</v>
      </c>
      <c r="J246" s="4">
        <f t="shared" si="12"/>
        <v>2.640625</v>
      </c>
      <c r="L246">
        <f t="shared" si="15"/>
        <v>0.4326165721487083</v>
      </c>
    </row>
    <row r="247" spans="1:12" ht="19.5">
      <c r="A247" s="20" t="s">
        <v>245</v>
      </c>
      <c r="B247" s="24">
        <v>8</v>
      </c>
      <c r="C247" s="24">
        <v>133</v>
      </c>
      <c r="D247" s="25">
        <v>6.0150375939849621E-2</v>
      </c>
      <c r="E247" s="26">
        <v>0.14003150708909504</v>
      </c>
      <c r="F247" s="48">
        <v>5</v>
      </c>
      <c r="G247" s="47">
        <v>8.7519691930684401E-2</v>
      </c>
      <c r="H247" s="6">
        <f t="shared" si="13"/>
        <v>1.4553224349537326</v>
      </c>
      <c r="I247" s="3">
        <f t="shared" si="14"/>
        <v>1.5999999999999999</v>
      </c>
      <c r="J247" s="4">
        <f t="shared" si="12"/>
        <v>2.5599999999999996</v>
      </c>
      <c r="L247">
        <f t="shared" si="15"/>
        <v>0.35848065814808322</v>
      </c>
    </row>
    <row r="248" spans="1:12" ht="19.5">
      <c r="A248" s="20" t="s">
        <v>246</v>
      </c>
      <c r="B248" s="24">
        <v>28</v>
      </c>
      <c r="C248" s="24">
        <v>205</v>
      </c>
      <c r="D248" s="25">
        <v>0.13658536585365855</v>
      </c>
      <c r="E248" s="26">
        <v>0.3328578221588207</v>
      </c>
      <c r="F248" s="48">
        <v>26</v>
      </c>
      <c r="G248" s="47">
        <v>0.30908226343319067</v>
      </c>
      <c r="H248" s="6">
        <f t="shared" si="13"/>
        <v>2.1408590304774169</v>
      </c>
      <c r="I248" s="3">
        <f t="shared" si="14"/>
        <v>1.0769230769230769</v>
      </c>
      <c r="J248" s="4">
        <f t="shared" si="12"/>
        <v>1.1597633136094674</v>
      </c>
      <c r="L248">
        <f t="shared" si="15"/>
        <v>0.38603629078774471</v>
      </c>
    </row>
    <row r="249" spans="1:12" ht="19.5">
      <c r="A249" s="20" t="s">
        <v>247</v>
      </c>
      <c r="B249" s="24">
        <v>45</v>
      </c>
      <c r="C249" s="24">
        <v>237</v>
      </c>
      <c r="D249" s="25">
        <v>0.189873417721519</v>
      </c>
      <c r="E249" s="26">
        <v>33.115019501067039</v>
      </c>
      <c r="F249" s="48">
        <v>73</v>
      </c>
      <c r="G249" s="47">
        <v>53.719920523953199</v>
      </c>
      <c r="H249" s="6">
        <f t="shared" si="13"/>
        <v>6.0513803798420138</v>
      </c>
      <c r="I249" s="3">
        <f t="shared" si="14"/>
        <v>0.61643835616438347</v>
      </c>
      <c r="J249" s="4">
        <f t="shared" si="12"/>
        <v>0.37999624695064727</v>
      </c>
      <c r="L249">
        <f t="shared" si="15"/>
        <v>12.583583128102971</v>
      </c>
    </row>
    <row r="250" spans="1:12" ht="19.5">
      <c r="A250" s="20" t="s">
        <v>248</v>
      </c>
      <c r="B250" s="24">
        <v>8</v>
      </c>
      <c r="C250" s="24">
        <v>84</v>
      </c>
      <c r="D250" s="25">
        <v>9.5238095238095233E-2</v>
      </c>
      <c r="E250" s="26">
        <v>0.22857142857142856</v>
      </c>
      <c r="F250" s="48">
        <v>4</v>
      </c>
      <c r="G250" s="47">
        <v>0.11428571428571428</v>
      </c>
      <c r="H250" s="6">
        <f t="shared" si="13"/>
        <v>2.6722926032150749</v>
      </c>
      <c r="I250" s="3">
        <f t="shared" si="14"/>
        <v>2</v>
      </c>
      <c r="J250" s="4">
        <f t="shared" si="12"/>
        <v>4</v>
      </c>
      <c r="L250">
        <f t="shared" si="15"/>
        <v>0.91428571428571426</v>
      </c>
    </row>
    <row r="251" spans="1:12" ht="19.5">
      <c r="A251" s="20" t="s">
        <v>249</v>
      </c>
      <c r="B251" s="24">
        <v>8</v>
      </c>
      <c r="C251" s="24">
        <v>51</v>
      </c>
      <c r="D251" s="25">
        <v>0.15686274509803921</v>
      </c>
      <c r="E251" s="26">
        <v>0.33769523005487545</v>
      </c>
      <c r="F251" s="48">
        <v>1</v>
      </c>
      <c r="G251" s="47">
        <v>4.2211903756859431E-2</v>
      </c>
      <c r="H251" s="6">
        <f t="shared" si="13"/>
        <v>6.3281735676531268</v>
      </c>
      <c r="I251" s="3">
        <f t="shared" si="14"/>
        <v>8</v>
      </c>
      <c r="J251" s="4">
        <f t="shared" si="12"/>
        <v>64</v>
      </c>
      <c r="L251">
        <f t="shared" si="15"/>
        <v>21.612494723512029</v>
      </c>
    </row>
    <row r="252" spans="1:12" ht="19.5">
      <c r="A252" s="20" t="s">
        <v>250</v>
      </c>
      <c r="B252" s="24">
        <v>86</v>
      </c>
      <c r="C252" s="24">
        <v>1204</v>
      </c>
      <c r="D252" s="25">
        <v>7.1428571428571425E-2</v>
      </c>
      <c r="E252" s="26">
        <v>16.793922943232637</v>
      </c>
      <c r="F252" s="48">
        <v>48</v>
      </c>
      <c r="G252" s="47">
        <v>9.3733523404089123</v>
      </c>
      <c r="H252" s="6">
        <f t="shared" si="13"/>
        <v>6.5587382335196107</v>
      </c>
      <c r="I252" s="3">
        <f t="shared" si="14"/>
        <v>1.791666666666667</v>
      </c>
      <c r="J252" s="4">
        <f t="shared" si="12"/>
        <v>3.2100694444444455</v>
      </c>
      <c r="L252">
        <f t="shared" si="15"/>
        <v>53.909658892425618</v>
      </c>
    </row>
    <row r="253" spans="1:12" ht="19.5">
      <c r="A253" s="20" t="s">
        <v>251</v>
      </c>
      <c r="B253" s="24">
        <v>3</v>
      </c>
      <c r="C253" s="24">
        <v>40</v>
      </c>
      <c r="D253" s="25">
        <v>7.4999999999999997E-2</v>
      </c>
      <c r="E253" s="26">
        <v>7.3099415204678359E-2</v>
      </c>
      <c r="F253" s="48">
        <v>3</v>
      </c>
      <c r="G253" s="47">
        <v>7.3099415204678359E-2</v>
      </c>
      <c r="H253" s="6">
        <f t="shared" si="13"/>
        <v>-1.5934912194404682E-2</v>
      </c>
      <c r="I253" s="3">
        <f t="shared" si="14"/>
        <v>1</v>
      </c>
      <c r="J253" s="4">
        <f t="shared" si="12"/>
        <v>1</v>
      </c>
      <c r="L253">
        <f t="shared" si="15"/>
        <v>7.3099415204678359E-2</v>
      </c>
    </row>
    <row r="254" spans="1:12" ht="19.5">
      <c r="A254" s="20" t="s">
        <v>252</v>
      </c>
      <c r="B254" s="24">
        <v>3</v>
      </c>
      <c r="C254" s="24">
        <v>37</v>
      </c>
      <c r="D254" s="25">
        <v>8.1081081081081086E-2</v>
      </c>
      <c r="E254" s="26">
        <v>8.1322851721333689E-2</v>
      </c>
      <c r="F254" s="48">
        <v>1</v>
      </c>
      <c r="G254" s="47">
        <v>2.7107617240444564E-2</v>
      </c>
      <c r="H254" s="6">
        <f t="shared" si="13"/>
        <v>2.3365450030443933</v>
      </c>
      <c r="I254" s="3">
        <f t="shared" si="14"/>
        <v>3</v>
      </c>
      <c r="J254" s="4">
        <f t="shared" si="12"/>
        <v>9</v>
      </c>
      <c r="L254">
        <f t="shared" si="15"/>
        <v>0.7319056654920032</v>
      </c>
    </row>
    <row r="255" spans="1:12" ht="19.5">
      <c r="A255" s="20" t="s">
        <v>254</v>
      </c>
      <c r="B255" s="24">
        <v>0</v>
      </c>
      <c r="C255" s="24">
        <v>0</v>
      </c>
      <c r="D255" s="25">
        <v>0</v>
      </c>
      <c r="E255" s="26">
        <v>0</v>
      </c>
      <c r="F255" s="48">
        <v>0</v>
      </c>
      <c r="G255" s="47">
        <v>0</v>
      </c>
      <c r="H255" s="6" t="str">
        <f t="shared" si="13"/>
        <v>0</v>
      </c>
      <c r="I255" s="3">
        <f t="shared" si="14"/>
        <v>0</v>
      </c>
      <c r="J255" s="4">
        <f t="shared" si="12"/>
        <v>0</v>
      </c>
      <c r="L255">
        <f t="shared" si="15"/>
        <v>0</v>
      </c>
    </row>
    <row r="256" spans="1:12" ht="19.5">
      <c r="A256" s="20" t="s">
        <v>255</v>
      </c>
      <c r="B256" s="24">
        <v>0</v>
      </c>
      <c r="C256" s="24">
        <v>0</v>
      </c>
      <c r="D256" s="25">
        <v>0</v>
      </c>
      <c r="E256" s="26">
        <v>0</v>
      </c>
      <c r="F256" s="48">
        <v>0</v>
      </c>
      <c r="G256" s="47">
        <v>0</v>
      </c>
      <c r="H256" s="6" t="str">
        <f t="shared" si="13"/>
        <v>0</v>
      </c>
      <c r="I256" s="3">
        <f t="shared" si="14"/>
        <v>0</v>
      </c>
      <c r="J256" s="4">
        <f t="shared" si="12"/>
        <v>0</v>
      </c>
      <c r="L256">
        <f t="shared" si="15"/>
        <v>0</v>
      </c>
    </row>
    <row r="257" spans="1:12" ht="19.5">
      <c r="A257" s="20" t="s">
        <v>256</v>
      </c>
      <c r="B257" s="24">
        <v>0</v>
      </c>
      <c r="C257" s="24">
        <v>0</v>
      </c>
      <c r="D257" s="25">
        <v>0</v>
      </c>
      <c r="E257" s="26">
        <v>0</v>
      </c>
      <c r="F257" s="48">
        <v>0</v>
      </c>
      <c r="G257" s="47">
        <v>0</v>
      </c>
      <c r="H257" s="6" t="str">
        <f t="shared" si="13"/>
        <v>0</v>
      </c>
      <c r="I257" s="3">
        <f t="shared" si="14"/>
        <v>0</v>
      </c>
      <c r="J257" s="4">
        <f t="shared" si="12"/>
        <v>0</v>
      </c>
      <c r="L257">
        <f t="shared" si="15"/>
        <v>0</v>
      </c>
    </row>
    <row r="258" spans="1:12" ht="19.5">
      <c r="A258" s="20" t="s">
        <v>257</v>
      </c>
      <c r="B258" s="24">
        <v>0</v>
      </c>
      <c r="C258" s="24">
        <v>0</v>
      </c>
      <c r="D258" s="25">
        <v>0</v>
      </c>
      <c r="E258" s="26">
        <v>0</v>
      </c>
      <c r="F258" s="48">
        <v>0</v>
      </c>
      <c r="G258" s="47">
        <v>0</v>
      </c>
      <c r="H258" s="6" t="str">
        <f t="shared" si="13"/>
        <v>0</v>
      </c>
      <c r="I258" s="3">
        <f t="shared" si="14"/>
        <v>0</v>
      </c>
      <c r="J258" s="4">
        <f t="shared" si="12"/>
        <v>0</v>
      </c>
      <c r="L258">
        <f t="shared" si="15"/>
        <v>0</v>
      </c>
    </row>
    <row r="259" spans="1:12" ht="19.5">
      <c r="A259" s="20" t="s">
        <v>258</v>
      </c>
      <c r="B259" s="24">
        <v>57</v>
      </c>
      <c r="C259" s="24">
        <v>843</v>
      </c>
      <c r="D259" s="25">
        <v>6.7615658362989328E-2</v>
      </c>
      <c r="E259" s="26">
        <v>46.432062561094817</v>
      </c>
      <c r="F259" s="48">
        <v>72</v>
      </c>
      <c r="G259" s="47">
        <v>58.651026392961874</v>
      </c>
      <c r="H259" s="6">
        <f t="shared" si="13"/>
        <v>5.9116857886120107</v>
      </c>
      <c r="I259" s="3">
        <f t="shared" si="14"/>
        <v>0.79166666666666663</v>
      </c>
      <c r="J259" s="4">
        <f t="shared" si="12"/>
        <v>0.62673611111111105</v>
      </c>
      <c r="L259">
        <f t="shared" si="15"/>
        <v>29.100650320408381</v>
      </c>
    </row>
    <row r="260" spans="1:12" ht="19.5">
      <c r="A260" s="19" t="s">
        <v>259</v>
      </c>
      <c r="B260" s="24">
        <v>42</v>
      </c>
      <c r="C260" s="24">
        <v>873</v>
      </c>
      <c r="D260" s="25">
        <v>4.8109965635738834E-2</v>
      </c>
      <c r="E260" s="26">
        <v>7.8570760452717234</v>
      </c>
      <c r="F260" s="48">
        <v>39</v>
      </c>
      <c r="G260" s="47">
        <v>7.2958563277523147</v>
      </c>
      <c r="H260" s="6">
        <f t="shared" si="13"/>
        <v>4.5945102022053055</v>
      </c>
      <c r="I260" s="3">
        <f t="shared" si="14"/>
        <v>1.0769230769230769</v>
      </c>
      <c r="J260" s="4">
        <f t="shared" ref="J260:J323" si="16">IF(I260="","",I260*I260)</f>
        <v>1.1597633136094674</v>
      </c>
      <c r="L260">
        <f t="shared" si="15"/>
        <v>9.1123485495459029</v>
      </c>
    </row>
    <row r="261" spans="1:12" ht="19.5">
      <c r="A261" s="20" t="s">
        <v>260</v>
      </c>
      <c r="B261" s="24">
        <v>3</v>
      </c>
      <c r="C261" s="24">
        <v>30</v>
      </c>
      <c r="D261" s="25">
        <v>0.1</v>
      </c>
      <c r="E261" s="26">
        <v>9.8039215686274508E-2</v>
      </c>
      <c r="F261" s="48">
        <v>0</v>
      </c>
      <c r="G261" s="47">
        <v>0</v>
      </c>
      <c r="H261" s="6">
        <f t="shared" ref="H261:H324" si="17">IF(I261="","",IF(B261=0,"0",SUM($N$3)+LN(L261)+SUM($M$3*D261)))</f>
        <v>2.6748368570459942</v>
      </c>
      <c r="I261" s="3">
        <f t="shared" ref="I261:I324" si="18">IF(B261="","",IF(G261=0,B261*1,IF(B261=0,0,E261/G261)))</f>
        <v>3</v>
      </c>
      <c r="J261" s="4">
        <f t="shared" si="16"/>
        <v>9</v>
      </c>
      <c r="L261">
        <f t="shared" ref="L261:L324" si="19">IF(E261="","",E261*J261)</f>
        <v>0.88235294117647056</v>
      </c>
    </row>
    <row r="262" spans="1:12" ht="19.5">
      <c r="A262" s="20" t="s">
        <v>261</v>
      </c>
      <c r="B262" s="24">
        <v>8</v>
      </c>
      <c r="C262" s="24">
        <v>52</v>
      </c>
      <c r="D262" s="25">
        <v>0.15384615384615385</v>
      </c>
      <c r="E262" s="26">
        <v>0.33044196612969845</v>
      </c>
      <c r="F262" s="48">
        <v>1</v>
      </c>
      <c r="G262" s="47">
        <v>4.1305245766212306E-2</v>
      </c>
      <c r="H262" s="6">
        <f t="shared" si="17"/>
        <v>6.2823280848587713</v>
      </c>
      <c r="I262" s="3">
        <f t="shared" si="18"/>
        <v>8</v>
      </c>
      <c r="J262" s="4">
        <f t="shared" si="16"/>
        <v>64</v>
      </c>
      <c r="L262">
        <f t="shared" si="19"/>
        <v>21.148285832300701</v>
      </c>
    </row>
    <row r="263" spans="1:12" ht="19.5">
      <c r="A263" s="20" t="s">
        <v>262</v>
      </c>
      <c r="B263" s="24">
        <v>22</v>
      </c>
      <c r="C263" s="24">
        <v>374</v>
      </c>
      <c r="D263" s="25">
        <v>5.8823529411764705E-2</v>
      </c>
      <c r="E263" s="26">
        <v>8.3631110773207631</v>
      </c>
      <c r="F263" s="48">
        <v>9</v>
      </c>
      <c r="G263" s="47">
        <v>3.4212727134494032</v>
      </c>
      <c r="H263" s="6">
        <f t="shared" si="17"/>
        <v>6.3820544836440849</v>
      </c>
      <c r="I263" s="3">
        <f t="shared" si="18"/>
        <v>2.4444444444444442</v>
      </c>
      <c r="J263" s="4">
        <f t="shared" si="16"/>
        <v>5.9753086419753076</v>
      </c>
      <c r="L263">
        <f t="shared" si="19"/>
        <v>49.972169894114181</v>
      </c>
    </row>
    <row r="264" spans="1:12" ht="19.5">
      <c r="A264" s="20" t="s">
        <v>263</v>
      </c>
      <c r="B264" s="24">
        <v>0</v>
      </c>
      <c r="C264" s="24">
        <v>0</v>
      </c>
      <c r="D264" s="25">
        <v>0</v>
      </c>
      <c r="E264" s="26">
        <v>0</v>
      </c>
      <c r="F264" s="48">
        <v>0</v>
      </c>
      <c r="G264" s="47">
        <v>0</v>
      </c>
      <c r="H264" s="6" t="str">
        <f t="shared" si="17"/>
        <v>0</v>
      </c>
      <c r="I264" s="3">
        <f t="shared" si="18"/>
        <v>0</v>
      </c>
      <c r="J264" s="4">
        <f t="shared" si="16"/>
        <v>0</v>
      </c>
      <c r="L264">
        <f t="shared" si="19"/>
        <v>0</v>
      </c>
    </row>
    <row r="265" spans="1:12" ht="19.5">
      <c r="A265" s="20" t="s">
        <v>265</v>
      </c>
      <c r="B265" s="24">
        <v>113</v>
      </c>
      <c r="C265" s="24">
        <v>751</v>
      </c>
      <c r="D265" s="25">
        <v>0.15046604527296936</v>
      </c>
      <c r="E265" s="26">
        <v>56.511302260452091</v>
      </c>
      <c r="F265" s="48">
        <v>60</v>
      </c>
      <c r="G265" s="47">
        <v>30.006001200240046</v>
      </c>
      <c r="H265" s="6">
        <f t="shared" si="17"/>
        <v>8.5042555333192968</v>
      </c>
      <c r="I265" s="3">
        <f t="shared" si="18"/>
        <v>1.8833333333333335</v>
      </c>
      <c r="J265" s="4">
        <f t="shared" si="16"/>
        <v>3.5469444444444451</v>
      </c>
      <c r="L265">
        <f t="shared" si="19"/>
        <v>200.44244960103137</v>
      </c>
    </row>
    <row r="266" spans="1:12" ht="19.5">
      <c r="A266" s="20" t="s">
        <v>266</v>
      </c>
      <c r="B266" s="24">
        <v>3</v>
      </c>
      <c r="C266" s="24">
        <v>116</v>
      </c>
      <c r="D266" s="25">
        <v>2.5862068965517241E-2</v>
      </c>
      <c r="E266" s="26">
        <v>1.6570008285004143</v>
      </c>
      <c r="F266" s="48">
        <v>2</v>
      </c>
      <c r="G266" s="47">
        <v>1.1046672190002762</v>
      </c>
      <c r="H266" s="6">
        <f t="shared" si="17"/>
        <v>3.5228360063850177</v>
      </c>
      <c r="I266" s="3">
        <f t="shared" si="18"/>
        <v>1.5</v>
      </c>
      <c r="J266" s="4">
        <f t="shared" si="16"/>
        <v>2.25</v>
      </c>
      <c r="L266">
        <f t="shared" si="19"/>
        <v>3.7282518641259323</v>
      </c>
    </row>
    <row r="267" spans="1:12" ht="19.5">
      <c r="A267" s="20" t="s">
        <v>267</v>
      </c>
      <c r="B267" s="24">
        <v>8</v>
      </c>
      <c r="C267" s="24">
        <v>83</v>
      </c>
      <c r="D267" s="25">
        <v>9.6385542168674704E-2</v>
      </c>
      <c r="E267" s="26">
        <v>9.6315916205152896E-2</v>
      </c>
      <c r="F267" s="48">
        <v>3</v>
      </c>
      <c r="G267" s="47">
        <v>3.6118468576932336E-2</v>
      </c>
      <c r="H267" s="6">
        <f t="shared" si="17"/>
        <v>2.3926211468500784</v>
      </c>
      <c r="I267" s="3">
        <f t="shared" si="18"/>
        <v>2.6666666666666665</v>
      </c>
      <c r="J267" s="4">
        <f t="shared" si="16"/>
        <v>7.1111111111111107</v>
      </c>
      <c r="L267">
        <f t="shared" si="19"/>
        <v>0.68491318190330941</v>
      </c>
    </row>
    <row r="268" spans="1:12" ht="19.5">
      <c r="A268" s="20" t="s">
        <v>268</v>
      </c>
      <c r="B268" s="24">
        <v>0</v>
      </c>
      <c r="C268" s="24">
        <v>37</v>
      </c>
      <c r="D268" s="25">
        <v>0</v>
      </c>
      <c r="E268" s="26">
        <v>0</v>
      </c>
      <c r="F268" s="48">
        <v>0</v>
      </c>
      <c r="G268" s="47">
        <v>0</v>
      </c>
      <c r="H268" s="6" t="str">
        <f t="shared" si="17"/>
        <v>0</v>
      </c>
      <c r="I268" s="3">
        <f t="shared" si="18"/>
        <v>0</v>
      </c>
      <c r="J268" s="4">
        <f t="shared" si="16"/>
        <v>0</v>
      </c>
      <c r="L268">
        <f t="shared" si="19"/>
        <v>0</v>
      </c>
    </row>
    <row r="269" spans="1:12" ht="19.5">
      <c r="A269" s="20" t="s">
        <v>269</v>
      </c>
      <c r="B269" s="24">
        <v>72</v>
      </c>
      <c r="C269" s="24">
        <v>424</v>
      </c>
      <c r="D269" s="25">
        <v>0.16981132075471697</v>
      </c>
      <c r="E269" s="26">
        <v>54.159771325409963</v>
      </c>
      <c r="F269" s="48">
        <v>28</v>
      </c>
      <c r="G269" s="47">
        <v>21.062133293214984</v>
      </c>
      <c r="H269" s="6">
        <f t="shared" si="17"/>
        <v>9.2393521901101501</v>
      </c>
      <c r="I269" s="3">
        <f t="shared" si="18"/>
        <v>2.5714285714285716</v>
      </c>
      <c r="J269" s="4">
        <f t="shared" si="16"/>
        <v>6.6122448979591848</v>
      </c>
      <c r="L269">
        <f t="shared" si="19"/>
        <v>358.11767162107816</v>
      </c>
    </row>
    <row r="270" spans="1:12" ht="19.5">
      <c r="A270" s="20" t="s">
        <v>270</v>
      </c>
      <c r="B270" s="24">
        <v>0</v>
      </c>
      <c r="C270" s="24">
        <v>48</v>
      </c>
      <c r="D270" s="25">
        <v>0</v>
      </c>
      <c r="E270" s="26">
        <v>0</v>
      </c>
      <c r="F270" s="48">
        <v>0</v>
      </c>
      <c r="G270" s="47">
        <v>0</v>
      </c>
      <c r="H270" s="6" t="str">
        <f t="shared" si="17"/>
        <v>0</v>
      </c>
      <c r="I270" s="3">
        <f t="shared" si="18"/>
        <v>0</v>
      </c>
      <c r="J270" s="4">
        <f t="shared" si="16"/>
        <v>0</v>
      </c>
      <c r="L270">
        <f t="shared" si="19"/>
        <v>0</v>
      </c>
    </row>
    <row r="271" spans="1:12" ht="19.5">
      <c r="A271" s="20" t="s">
        <v>271</v>
      </c>
      <c r="B271" s="24">
        <v>15</v>
      </c>
      <c r="C271" s="24">
        <v>282</v>
      </c>
      <c r="D271" s="25">
        <v>5.3191489361702128E-2</v>
      </c>
      <c r="E271" s="26">
        <v>0.25402201524132095</v>
      </c>
      <c r="F271" s="48">
        <v>7</v>
      </c>
      <c r="G271" s="47">
        <v>0.11854360711261644</v>
      </c>
      <c r="H271" s="6">
        <f t="shared" si="17"/>
        <v>2.5794776774462496</v>
      </c>
      <c r="I271" s="3">
        <f t="shared" si="18"/>
        <v>2.1428571428571428</v>
      </c>
      <c r="J271" s="4">
        <f t="shared" si="16"/>
        <v>4.5918367346938771</v>
      </c>
      <c r="L271">
        <f t="shared" si="19"/>
        <v>1.1664276210060656</v>
      </c>
    </row>
    <row r="272" spans="1:12" ht="19.5">
      <c r="A272" s="20" t="s">
        <v>272</v>
      </c>
      <c r="B272" s="24">
        <v>47</v>
      </c>
      <c r="C272" s="24">
        <v>828</v>
      </c>
      <c r="D272" s="25">
        <v>5.6763285024154592E-2</v>
      </c>
      <c r="E272" s="26">
        <v>11.314123396162827</v>
      </c>
      <c r="F272" s="48">
        <v>22</v>
      </c>
      <c r="G272" s="47">
        <v>5.2959726535230258</v>
      </c>
      <c r="H272" s="6">
        <f t="shared" si="17"/>
        <v>6.3983683802601394</v>
      </c>
      <c r="I272" s="3">
        <f t="shared" si="18"/>
        <v>2.1363636363636362</v>
      </c>
      <c r="J272" s="4">
        <f t="shared" si="16"/>
        <v>4.5640495867768589</v>
      </c>
      <c r="L272">
        <f t="shared" si="19"/>
        <v>51.638220210999343</v>
      </c>
    </row>
    <row r="273" spans="1:12" ht="19.5">
      <c r="A273" s="20" t="s">
        <v>273</v>
      </c>
      <c r="B273" s="24">
        <v>3</v>
      </c>
      <c r="C273" s="24">
        <v>90</v>
      </c>
      <c r="D273" s="25">
        <v>3.3333333333333333E-2</v>
      </c>
      <c r="E273" s="26">
        <v>4.883607357968419E-2</v>
      </c>
      <c r="F273" s="48">
        <v>2</v>
      </c>
      <c r="G273" s="47">
        <v>3.2557382386456127E-2</v>
      </c>
      <c r="H273" s="6">
        <f t="shared" si="17"/>
        <v>5.831085637526906E-2</v>
      </c>
      <c r="I273" s="3">
        <f t="shared" si="18"/>
        <v>1.5</v>
      </c>
      <c r="J273" s="4">
        <f t="shared" si="16"/>
        <v>2.25</v>
      </c>
      <c r="L273">
        <f t="shared" si="19"/>
        <v>0.10988116555428942</v>
      </c>
    </row>
    <row r="274" spans="1:12" ht="19.5">
      <c r="A274" s="20" t="s">
        <v>275</v>
      </c>
      <c r="B274" s="24">
        <v>3</v>
      </c>
      <c r="C274" s="24">
        <v>37</v>
      </c>
      <c r="D274" s="25">
        <v>8.1081081081081086E-2</v>
      </c>
      <c r="E274" s="26">
        <v>0.12738853503184713</v>
      </c>
      <c r="F274" s="48">
        <v>0</v>
      </c>
      <c r="G274" s="47">
        <v>0</v>
      </c>
      <c r="H274" s="6">
        <f t="shared" si="17"/>
        <v>2.785359694190551</v>
      </c>
      <c r="I274" s="3">
        <f t="shared" si="18"/>
        <v>3</v>
      </c>
      <c r="J274" s="4">
        <f t="shared" si="16"/>
        <v>9</v>
      </c>
      <c r="L274">
        <f t="shared" si="19"/>
        <v>1.1464968152866242</v>
      </c>
    </row>
    <row r="275" spans="1:12" ht="19.5">
      <c r="A275" s="20" t="s">
        <v>276</v>
      </c>
      <c r="B275" s="24">
        <v>0</v>
      </c>
      <c r="C275" s="24">
        <v>140</v>
      </c>
      <c r="D275" s="25">
        <v>0</v>
      </c>
      <c r="E275" s="26">
        <v>0</v>
      </c>
      <c r="F275" s="48">
        <v>4</v>
      </c>
      <c r="G275" s="47">
        <v>4.2909246942716153E-2</v>
      </c>
      <c r="H275" s="6" t="str">
        <f t="shared" si="17"/>
        <v>0</v>
      </c>
      <c r="I275" s="3">
        <f t="shared" si="18"/>
        <v>0</v>
      </c>
      <c r="J275" s="4">
        <f t="shared" si="16"/>
        <v>0</v>
      </c>
      <c r="L275">
        <f t="shared" si="19"/>
        <v>0</v>
      </c>
    </row>
    <row r="276" spans="1:12" ht="19.5">
      <c r="A276" s="20" t="s">
        <v>277</v>
      </c>
      <c r="B276" s="24">
        <v>8</v>
      </c>
      <c r="C276" s="24">
        <v>105</v>
      </c>
      <c r="D276" s="25">
        <v>7.6190476190476197E-2</v>
      </c>
      <c r="E276" s="26">
        <v>0.12720623310542217</v>
      </c>
      <c r="F276" s="48">
        <v>0</v>
      </c>
      <c r="G276" s="47">
        <v>0</v>
      </c>
      <c r="H276" s="6">
        <f t="shared" si="17"/>
        <v>4.7064612660079046</v>
      </c>
      <c r="I276" s="3">
        <f t="shared" si="18"/>
        <v>8</v>
      </c>
      <c r="J276" s="4">
        <f t="shared" si="16"/>
        <v>64</v>
      </c>
      <c r="L276">
        <f t="shared" si="19"/>
        <v>8.1411989187470191</v>
      </c>
    </row>
    <row r="277" spans="1:12" ht="19.5">
      <c r="A277" s="20" t="s">
        <v>278</v>
      </c>
      <c r="B277" s="24">
        <v>3</v>
      </c>
      <c r="C277" s="24">
        <v>30</v>
      </c>
      <c r="D277" s="25">
        <v>0.1</v>
      </c>
      <c r="E277" s="26">
        <v>0.1146788990825688</v>
      </c>
      <c r="F277" s="48">
        <v>0</v>
      </c>
      <c r="G277" s="47">
        <v>0</v>
      </c>
      <c r="H277" s="6">
        <f t="shared" si="17"/>
        <v>2.8316053394153311</v>
      </c>
      <c r="I277" s="3">
        <f t="shared" si="18"/>
        <v>3</v>
      </c>
      <c r="J277" s="4">
        <f t="shared" si="16"/>
        <v>9</v>
      </c>
      <c r="L277">
        <f t="shared" si="19"/>
        <v>1.0321100917431192</v>
      </c>
    </row>
    <row r="278" spans="1:12" ht="19.5">
      <c r="A278" s="20" t="s">
        <v>280</v>
      </c>
      <c r="B278" s="24">
        <v>0</v>
      </c>
      <c r="C278" s="24">
        <v>52</v>
      </c>
      <c r="D278" s="25">
        <v>0</v>
      </c>
      <c r="E278" s="26">
        <v>0</v>
      </c>
      <c r="F278" s="48">
        <v>1</v>
      </c>
      <c r="G278" s="47">
        <v>2.1929824561403508E-2</v>
      </c>
      <c r="H278" s="6" t="str">
        <f t="shared" si="17"/>
        <v>0</v>
      </c>
      <c r="I278" s="3">
        <f t="shared" si="18"/>
        <v>0</v>
      </c>
      <c r="J278" s="4">
        <f t="shared" si="16"/>
        <v>0</v>
      </c>
      <c r="L278">
        <f t="shared" si="19"/>
        <v>0</v>
      </c>
    </row>
    <row r="279" spans="1:12" ht="19.5">
      <c r="A279" s="23" t="s">
        <v>281</v>
      </c>
      <c r="B279" s="24">
        <v>3</v>
      </c>
      <c r="C279" s="24">
        <v>257</v>
      </c>
      <c r="D279" s="25">
        <v>1.1673151750972763E-2</v>
      </c>
      <c r="E279" s="26">
        <v>1.42538128949494</v>
      </c>
      <c r="F279" s="48">
        <v>5</v>
      </c>
      <c r="G279" s="47">
        <v>2.3756354824915666</v>
      </c>
      <c r="H279" s="6">
        <f t="shared" si="17"/>
        <v>1.4261733159809213</v>
      </c>
      <c r="I279" s="3">
        <f t="shared" si="18"/>
        <v>0.6</v>
      </c>
      <c r="J279" s="4">
        <f t="shared" si="16"/>
        <v>0.36</v>
      </c>
      <c r="L279">
        <f t="shared" si="19"/>
        <v>0.5131372642181784</v>
      </c>
    </row>
    <row r="280" spans="1:12" ht="19.5">
      <c r="A280" s="20" t="s">
        <v>282</v>
      </c>
      <c r="B280" s="24">
        <v>3</v>
      </c>
      <c r="C280" s="24">
        <v>15</v>
      </c>
      <c r="D280" s="25">
        <v>0.2</v>
      </c>
      <c r="E280" s="26">
        <v>0.10944910616563298</v>
      </c>
      <c r="F280" s="48">
        <v>0</v>
      </c>
      <c r="G280" s="47">
        <v>0</v>
      </c>
      <c r="H280" s="6">
        <f t="shared" si="17"/>
        <v>3.5849289556896347</v>
      </c>
      <c r="I280" s="3">
        <f t="shared" si="18"/>
        <v>3</v>
      </c>
      <c r="J280" s="4">
        <f t="shared" si="16"/>
        <v>9</v>
      </c>
      <c r="L280">
        <f t="shared" si="19"/>
        <v>0.98504195549069684</v>
      </c>
    </row>
    <row r="281" spans="1:12" ht="19.5">
      <c r="A281" s="23" t="s">
        <v>283</v>
      </c>
      <c r="B281" s="24">
        <v>3</v>
      </c>
      <c r="C281" s="24">
        <v>76</v>
      </c>
      <c r="D281" s="25">
        <v>3.9473684210526314E-2</v>
      </c>
      <c r="E281" s="26">
        <v>5.5055973573132681E-2</v>
      </c>
      <c r="F281" s="48">
        <v>3</v>
      </c>
      <c r="G281" s="47">
        <v>5.5055973573132681E-2</v>
      </c>
      <c r="H281" s="6">
        <f t="shared" si="17"/>
        <v>-0.58361543624268697</v>
      </c>
      <c r="I281" s="3">
        <f t="shared" si="18"/>
        <v>1</v>
      </c>
      <c r="J281" s="4">
        <f t="shared" si="16"/>
        <v>1</v>
      </c>
      <c r="L281">
        <f t="shared" si="19"/>
        <v>5.5055973573132681E-2</v>
      </c>
    </row>
    <row r="282" spans="1:12" ht="19.5">
      <c r="A282" s="20" t="s">
        <v>284</v>
      </c>
      <c r="B282" s="24">
        <v>109</v>
      </c>
      <c r="C282" s="24">
        <v>810</v>
      </c>
      <c r="D282" s="25">
        <v>0.13456790123456791</v>
      </c>
      <c r="E282" s="26">
        <v>47.212717113527091</v>
      </c>
      <c r="F282" s="48">
        <v>75</v>
      </c>
      <c r="G282" s="47">
        <v>32.48581452765626</v>
      </c>
      <c r="H282" s="6">
        <f t="shared" si="17"/>
        <v>7.6789260339352126</v>
      </c>
      <c r="I282" s="3">
        <f t="shared" si="18"/>
        <v>1.4533333333333331</v>
      </c>
      <c r="J282" s="4">
        <f t="shared" si="16"/>
        <v>2.1121777777777773</v>
      </c>
      <c r="L282">
        <f t="shared" si="19"/>
        <v>99.721651915700491</v>
      </c>
    </row>
    <row r="283" spans="1:12" ht="19.5">
      <c r="A283" s="20" t="s">
        <v>285</v>
      </c>
      <c r="B283" s="24">
        <v>0</v>
      </c>
      <c r="C283" s="24">
        <v>7</v>
      </c>
      <c r="D283" s="25">
        <v>0</v>
      </c>
      <c r="E283" s="26">
        <v>0</v>
      </c>
      <c r="F283" s="48">
        <v>0</v>
      </c>
      <c r="G283" s="47">
        <v>0</v>
      </c>
      <c r="H283" s="6" t="str">
        <f t="shared" si="17"/>
        <v>0</v>
      </c>
      <c r="I283" s="3">
        <f t="shared" si="18"/>
        <v>0</v>
      </c>
      <c r="J283" s="4">
        <f t="shared" si="16"/>
        <v>0</v>
      </c>
      <c r="L283">
        <f t="shared" si="19"/>
        <v>0</v>
      </c>
    </row>
    <row r="284" spans="1:12" ht="19.5">
      <c r="A284" s="20" t="s">
        <v>286</v>
      </c>
      <c r="B284" s="24">
        <v>3</v>
      </c>
      <c r="C284" s="24">
        <v>82</v>
      </c>
      <c r="D284" s="25">
        <v>3.6585365853658534E-2</v>
      </c>
      <c r="E284" s="26">
        <v>0.04</v>
      </c>
      <c r="F284" s="48">
        <v>1</v>
      </c>
      <c r="G284" s="47">
        <v>1.3333333333333334E-2</v>
      </c>
      <c r="H284" s="6">
        <f t="shared" si="17"/>
        <v>1.2710316792972869</v>
      </c>
      <c r="I284" s="3">
        <f t="shared" si="18"/>
        <v>3</v>
      </c>
      <c r="J284" s="4">
        <f t="shared" si="16"/>
        <v>9</v>
      </c>
      <c r="L284">
        <f t="shared" si="19"/>
        <v>0.36</v>
      </c>
    </row>
    <row r="285" spans="1:12" ht="19.5">
      <c r="A285" s="19" t="s">
        <v>287</v>
      </c>
      <c r="B285" s="24">
        <v>24</v>
      </c>
      <c r="C285" s="24">
        <v>482</v>
      </c>
      <c r="D285" s="25">
        <v>4.9792531120331947E-2</v>
      </c>
      <c r="E285" s="26">
        <v>6.4020486555697822</v>
      </c>
      <c r="F285" s="48">
        <v>27</v>
      </c>
      <c r="G285" s="47">
        <v>7.2023047375160045</v>
      </c>
      <c r="H285" s="6">
        <f t="shared" si="17"/>
        <v>4.0193922192264404</v>
      </c>
      <c r="I285" s="3">
        <f t="shared" si="18"/>
        <v>0.88888888888888895</v>
      </c>
      <c r="J285" s="4">
        <f t="shared" si="16"/>
        <v>0.79012345679012352</v>
      </c>
      <c r="L285">
        <f t="shared" si="19"/>
        <v>5.0584088142773593</v>
      </c>
    </row>
    <row r="286" spans="1:12" ht="19.5">
      <c r="A286" s="20" t="s">
        <v>288</v>
      </c>
      <c r="B286" s="24">
        <v>3</v>
      </c>
      <c r="C286" s="24">
        <v>94</v>
      </c>
      <c r="D286" s="25">
        <v>3.1914893617021274E-2</v>
      </c>
      <c r="E286" s="26">
        <v>4.0794125645906988E-2</v>
      </c>
      <c r="F286" s="48">
        <v>8</v>
      </c>
      <c r="G286" s="47">
        <v>0.10878433505575197</v>
      </c>
      <c r="H286" s="6">
        <f t="shared" si="17"/>
        <v>-2.9055565442922981</v>
      </c>
      <c r="I286" s="3">
        <f t="shared" si="18"/>
        <v>0.375</v>
      </c>
      <c r="J286" s="4">
        <f t="shared" si="16"/>
        <v>0.140625</v>
      </c>
      <c r="L286">
        <f t="shared" si="19"/>
        <v>5.7366739189556705E-3</v>
      </c>
    </row>
    <row r="287" spans="1:12" ht="19.5">
      <c r="A287" s="20" t="s">
        <v>289</v>
      </c>
      <c r="B287" s="24">
        <v>53</v>
      </c>
      <c r="C287" s="24">
        <v>1148</v>
      </c>
      <c r="D287" s="25">
        <v>4.6167247386759584E-2</v>
      </c>
      <c r="E287" s="26">
        <v>9.1887862133532128</v>
      </c>
      <c r="F287" s="48">
        <v>40</v>
      </c>
      <c r="G287" s="47">
        <v>6.9349329912099726</v>
      </c>
      <c r="H287" s="6">
        <f t="shared" si="17"/>
        <v>5.1501467487221095</v>
      </c>
      <c r="I287" s="3">
        <f t="shared" si="18"/>
        <v>1.325</v>
      </c>
      <c r="J287" s="4">
        <f t="shared" si="16"/>
        <v>1.755625</v>
      </c>
      <c r="L287">
        <f t="shared" si="19"/>
        <v>16.132062795818236</v>
      </c>
    </row>
    <row r="288" spans="1:12" ht="19.5">
      <c r="A288" s="20" t="s">
        <v>290</v>
      </c>
      <c r="B288" s="24">
        <v>48</v>
      </c>
      <c r="C288" s="24">
        <v>1081</v>
      </c>
      <c r="D288" s="25">
        <v>4.4403330249768731E-2</v>
      </c>
      <c r="E288" s="26">
        <v>12.196671325117519</v>
      </c>
      <c r="F288" s="48">
        <v>10</v>
      </c>
      <c r="G288" s="47">
        <v>2.5409731927328165</v>
      </c>
      <c r="H288" s="6">
        <f t="shared" si="17"/>
        <v>7.993621550133363</v>
      </c>
      <c r="I288" s="3">
        <f t="shared" si="18"/>
        <v>4.8</v>
      </c>
      <c r="J288" s="4">
        <f t="shared" si="16"/>
        <v>23.04</v>
      </c>
      <c r="L288">
        <f t="shared" si="19"/>
        <v>281.01130733070761</v>
      </c>
    </row>
    <row r="289" spans="1:12" ht="19.5">
      <c r="A289" s="23" t="s">
        <v>292</v>
      </c>
      <c r="B289" s="24">
        <v>3</v>
      </c>
      <c r="C289" s="24">
        <v>365</v>
      </c>
      <c r="D289" s="25">
        <v>8.21917808219178E-3</v>
      </c>
      <c r="E289" s="26">
        <v>1.8883363756530496</v>
      </c>
      <c r="F289" s="48">
        <v>0</v>
      </c>
      <c r="G289" s="47">
        <v>0</v>
      </c>
      <c r="H289" s="6">
        <f t="shared" si="17"/>
        <v>4.8986742189180221</v>
      </c>
      <c r="I289" s="3">
        <f t="shared" si="18"/>
        <v>3</v>
      </c>
      <c r="J289" s="4">
        <f t="shared" si="16"/>
        <v>9</v>
      </c>
      <c r="L289">
        <f t="shared" si="19"/>
        <v>16.995027380877445</v>
      </c>
    </row>
    <row r="290" spans="1:12" ht="19.5">
      <c r="A290" s="19" t="s">
        <v>293</v>
      </c>
      <c r="B290" s="24">
        <v>42</v>
      </c>
      <c r="C290" s="24">
        <v>894</v>
      </c>
      <c r="D290" s="25">
        <v>4.6979865771812082E-2</v>
      </c>
      <c r="E290" s="26">
        <v>10.690559218061955</v>
      </c>
      <c r="F290" s="48">
        <v>3</v>
      </c>
      <c r="G290" s="47">
        <v>0.76361137271871105</v>
      </c>
      <c r="H290" s="6">
        <f t="shared" si="17"/>
        <v>10.023314621333968</v>
      </c>
      <c r="I290" s="3">
        <f t="shared" si="18"/>
        <v>14</v>
      </c>
      <c r="J290" s="4">
        <f t="shared" si="16"/>
        <v>196</v>
      </c>
      <c r="L290">
        <f t="shared" si="19"/>
        <v>2095.3496067401429</v>
      </c>
    </row>
    <row r="291" spans="1:12" ht="19.5">
      <c r="A291" s="19" t="s">
        <v>294</v>
      </c>
      <c r="B291" s="24">
        <v>21</v>
      </c>
      <c r="C291" s="24">
        <v>163</v>
      </c>
      <c r="D291" s="25">
        <v>0.12883435582822086</v>
      </c>
      <c r="E291" s="26">
        <v>0.33498165576646993</v>
      </c>
      <c r="F291" s="48">
        <v>13</v>
      </c>
      <c r="G291" s="47">
        <v>0.20736959642686234</v>
      </c>
      <c r="H291" s="6">
        <f t="shared" si="17"/>
        <v>2.8961414995870856</v>
      </c>
      <c r="I291" s="3">
        <f t="shared" si="18"/>
        <v>1.6153846153846154</v>
      </c>
      <c r="J291" s="4">
        <f t="shared" si="16"/>
        <v>2.609467455621302</v>
      </c>
      <c r="L291">
        <f t="shared" si="19"/>
        <v>0.87412372895274115</v>
      </c>
    </row>
    <row r="292" spans="1:12" ht="19.5">
      <c r="A292" s="20" t="s">
        <v>295</v>
      </c>
      <c r="B292" s="24">
        <v>50</v>
      </c>
      <c r="C292" s="24">
        <v>866</v>
      </c>
      <c r="D292" s="25">
        <v>5.7736720554272515E-2</v>
      </c>
      <c r="E292" s="26">
        <v>11.374493835024341</v>
      </c>
      <c r="F292" s="48">
        <v>11</v>
      </c>
      <c r="G292" s="47">
        <v>2.5023886437053551</v>
      </c>
      <c r="H292" s="6">
        <f t="shared" si="17"/>
        <v>7.9215226955208404</v>
      </c>
      <c r="I292" s="3">
        <f t="shared" si="18"/>
        <v>4.545454545454545</v>
      </c>
      <c r="J292" s="4">
        <f t="shared" si="16"/>
        <v>20.661157024793383</v>
      </c>
      <c r="L292">
        <f t="shared" si="19"/>
        <v>235.01020320298218</v>
      </c>
    </row>
    <row r="293" spans="1:12" ht="19.5">
      <c r="A293" s="20" t="s">
        <v>297</v>
      </c>
      <c r="B293" s="24">
        <v>8</v>
      </c>
      <c r="C293" s="24">
        <v>127</v>
      </c>
      <c r="D293" s="25">
        <v>6.2992125984251968E-2</v>
      </c>
      <c r="E293" s="26">
        <v>7.5258701787394173</v>
      </c>
      <c r="F293" s="48">
        <v>5</v>
      </c>
      <c r="G293" s="47">
        <v>4.7036688617121358</v>
      </c>
      <c r="H293" s="6">
        <f t="shared" si="17"/>
        <v>5.4622907086855124</v>
      </c>
      <c r="I293" s="3">
        <f t="shared" si="18"/>
        <v>1.6</v>
      </c>
      <c r="J293" s="4">
        <f t="shared" si="16"/>
        <v>2.5600000000000005</v>
      </c>
      <c r="L293">
        <f t="shared" si="19"/>
        <v>19.266227657572912</v>
      </c>
    </row>
    <row r="294" spans="1:12" ht="19.5">
      <c r="A294" s="20" t="s">
        <v>298</v>
      </c>
      <c r="B294" s="24">
        <v>13</v>
      </c>
      <c r="C294" s="24">
        <v>261</v>
      </c>
      <c r="D294" s="25">
        <v>4.9808429118773943E-2</v>
      </c>
      <c r="E294" s="26">
        <v>5.8852822671918155</v>
      </c>
      <c r="F294" s="48">
        <v>11</v>
      </c>
      <c r="G294" s="47">
        <v>4.979854226085382</v>
      </c>
      <c r="H294" s="6">
        <f t="shared" si="17"/>
        <v>4.5050303056774172</v>
      </c>
      <c r="I294" s="3">
        <f t="shared" si="18"/>
        <v>1.1818181818181819</v>
      </c>
      <c r="J294" s="4">
        <f t="shared" si="16"/>
        <v>1.3966942148760333</v>
      </c>
      <c r="L294">
        <f t="shared" si="19"/>
        <v>8.2199396954993134</v>
      </c>
    </row>
    <row r="295" spans="1:12" ht="19.5">
      <c r="A295" s="20" t="s">
        <v>299</v>
      </c>
      <c r="B295" s="24">
        <v>8</v>
      </c>
      <c r="C295" s="24">
        <v>108</v>
      </c>
      <c r="D295" s="25">
        <v>7.407407407407407E-2</v>
      </c>
      <c r="E295" s="26">
        <v>9.5648015303682443E-2</v>
      </c>
      <c r="F295" s="48">
        <v>8</v>
      </c>
      <c r="G295" s="47">
        <v>9.5648015303682443E-2</v>
      </c>
      <c r="H295" s="6">
        <f t="shared" si="17"/>
        <v>0.24551225971199564</v>
      </c>
      <c r="I295" s="3">
        <f t="shared" si="18"/>
        <v>1</v>
      </c>
      <c r="J295" s="4">
        <f t="shared" si="16"/>
        <v>1</v>
      </c>
      <c r="L295">
        <f t="shared" si="19"/>
        <v>9.5648015303682443E-2</v>
      </c>
    </row>
    <row r="296" spans="1:12" ht="19.5">
      <c r="A296" s="20" t="s">
        <v>300</v>
      </c>
      <c r="B296" s="24">
        <v>15</v>
      </c>
      <c r="C296" s="24">
        <v>134</v>
      </c>
      <c r="D296" s="25">
        <v>0.11194029850746269</v>
      </c>
      <c r="E296" s="26">
        <v>0.17981299448573485</v>
      </c>
      <c r="F296" s="48">
        <v>11</v>
      </c>
      <c r="G296" s="47">
        <v>0.13186286262287222</v>
      </c>
      <c r="H296" s="6">
        <f t="shared" si="17"/>
        <v>1.7999943570007915</v>
      </c>
      <c r="I296" s="3">
        <f t="shared" si="18"/>
        <v>1.3636363636363635</v>
      </c>
      <c r="J296" s="4">
        <f t="shared" si="16"/>
        <v>1.8595041322314048</v>
      </c>
      <c r="L296">
        <f t="shared" si="19"/>
        <v>0.33436300627512672</v>
      </c>
    </row>
    <row r="297" spans="1:12" ht="19.5">
      <c r="A297" s="19" t="s">
        <v>301</v>
      </c>
      <c r="B297" s="24">
        <v>83</v>
      </c>
      <c r="C297" s="24">
        <v>1092</v>
      </c>
      <c r="D297" s="25">
        <v>7.6007326007326001E-2</v>
      </c>
      <c r="E297" s="26">
        <v>13.968360821272299</v>
      </c>
      <c r="F297" s="48">
        <v>64</v>
      </c>
      <c r="G297" s="47">
        <v>10.770784247728038</v>
      </c>
      <c r="H297" s="6">
        <f t="shared" si="17"/>
        <v>5.7647684876886416</v>
      </c>
      <c r="I297" s="3">
        <f t="shared" si="18"/>
        <v>1.296875</v>
      </c>
      <c r="J297" s="4">
        <f t="shared" si="16"/>
        <v>1.681884765625</v>
      </c>
      <c r="L297">
        <f t="shared" si="19"/>
        <v>23.493173266050992</v>
      </c>
    </row>
    <row r="298" spans="1:12" ht="19.5">
      <c r="A298" s="20" t="s">
        <v>302</v>
      </c>
      <c r="B298" s="24">
        <v>3</v>
      </c>
      <c r="C298" s="24">
        <v>20</v>
      </c>
      <c r="D298" s="25">
        <v>0.15</v>
      </c>
      <c r="E298" s="26">
        <v>9.7815454841865004E-2</v>
      </c>
      <c r="F298" s="48">
        <v>0</v>
      </c>
      <c r="G298" s="47">
        <v>0</v>
      </c>
      <c r="H298" s="6">
        <f t="shared" si="17"/>
        <v>3.072551887878169</v>
      </c>
      <c r="I298" s="3">
        <f t="shared" si="18"/>
        <v>3</v>
      </c>
      <c r="J298" s="4">
        <f t="shared" si="16"/>
        <v>9</v>
      </c>
      <c r="L298">
        <f t="shared" si="19"/>
        <v>0.88033909357678508</v>
      </c>
    </row>
    <row r="299" spans="1:12" ht="19.5">
      <c r="A299" s="19" t="s">
        <v>303</v>
      </c>
      <c r="B299" s="24">
        <v>180</v>
      </c>
      <c r="C299" s="24">
        <v>3162</v>
      </c>
      <c r="D299" s="25">
        <v>5.6925996204933584E-2</v>
      </c>
      <c r="E299" s="26">
        <v>7.4135090609555183</v>
      </c>
      <c r="F299" s="48">
        <v>130</v>
      </c>
      <c r="G299" s="47">
        <v>5.3542009884678743</v>
      </c>
      <c r="H299" s="6">
        <f t="shared" si="17"/>
        <v>5.109556655207637</v>
      </c>
      <c r="I299" s="3">
        <f t="shared" si="18"/>
        <v>1.3846153846153846</v>
      </c>
      <c r="J299" s="4">
        <f t="shared" si="16"/>
        <v>1.9171597633136093</v>
      </c>
      <c r="L299">
        <f t="shared" si="19"/>
        <v>14.212881276624779</v>
      </c>
    </row>
    <row r="300" spans="1:12" ht="19.5">
      <c r="A300" s="20" t="s">
        <v>304</v>
      </c>
      <c r="B300" s="24">
        <v>8</v>
      </c>
      <c r="C300" s="24">
        <v>46</v>
      </c>
      <c r="D300" s="25">
        <v>0.17391304347826086</v>
      </c>
      <c r="E300" s="26">
        <v>0.29186428310835461</v>
      </c>
      <c r="F300" s="48">
        <v>0</v>
      </c>
      <c r="G300" s="47">
        <v>0</v>
      </c>
      <c r="H300" s="6">
        <f t="shared" si="17"/>
        <v>6.3187210625509005</v>
      </c>
      <c r="I300" s="3">
        <f t="shared" si="18"/>
        <v>8</v>
      </c>
      <c r="J300" s="4">
        <f t="shared" si="16"/>
        <v>64</v>
      </c>
      <c r="L300">
        <f t="shared" si="19"/>
        <v>18.679314118934695</v>
      </c>
    </row>
    <row r="301" spans="1:12" ht="19.5">
      <c r="A301" s="20" t="s">
        <v>305</v>
      </c>
      <c r="B301" s="24">
        <v>178</v>
      </c>
      <c r="C301" s="24">
        <v>2325</v>
      </c>
      <c r="D301" s="25">
        <v>7.6559139784946231E-2</v>
      </c>
      <c r="E301" s="26">
        <v>26.600116562308532</v>
      </c>
      <c r="F301" s="48">
        <v>181</v>
      </c>
      <c r="G301" s="47">
        <v>27.048433133583394</v>
      </c>
      <c r="H301" s="6">
        <f t="shared" si="17"/>
        <v>5.859961754151815</v>
      </c>
      <c r="I301" s="3">
        <f t="shared" si="18"/>
        <v>0.98342541436464093</v>
      </c>
      <c r="J301" s="4">
        <f t="shared" si="16"/>
        <v>0.96712554561826569</v>
      </c>
      <c r="L301">
        <f t="shared" si="19"/>
        <v>25.725652243832105</v>
      </c>
    </row>
    <row r="302" spans="1:12" ht="19.5">
      <c r="A302" s="20" t="s">
        <v>306</v>
      </c>
      <c r="B302" s="24">
        <v>3</v>
      </c>
      <c r="C302" s="24">
        <v>33</v>
      </c>
      <c r="D302" s="25">
        <v>9.0909090909090912E-2</v>
      </c>
      <c r="E302" s="26">
        <v>0.14285714285714285</v>
      </c>
      <c r="F302" s="48">
        <v>0</v>
      </c>
      <c r="G302" s="47">
        <v>0</v>
      </c>
      <c r="H302" s="6">
        <f t="shared" si="17"/>
        <v>2.9785871555536332</v>
      </c>
      <c r="I302" s="3">
        <f t="shared" si="18"/>
        <v>3</v>
      </c>
      <c r="J302" s="4">
        <f t="shared" si="16"/>
        <v>9</v>
      </c>
      <c r="L302">
        <f t="shared" si="19"/>
        <v>1.2857142857142856</v>
      </c>
    </row>
    <row r="303" spans="1:12" ht="19.5">
      <c r="A303" s="20" t="s">
        <v>308</v>
      </c>
      <c r="B303" s="24">
        <v>65</v>
      </c>
      <c r="C303" s="24">
        <v>312</v>
      </c>
      <c r="D303" s="25">
        <v>0.20833333333333334</v>
      </c>
      <c r="E303" s="26">
        <v>38.901190974923693</v>
      </c>
      <c r="F303" s="48">
        <v>26</v>
      </c>
      <c r="G303" s="47">
        <v>15.560476389969477</v>
      </c>
      <c r="H303" s="6">
        <f t="shared" si="17"/>
        <v>9.1602729968926528</v>
      </c>
      <c r="I303" s="3">
        <f t="shared" si="18"/>
        <v>2.5</v>
      </c>
      <c r="J303" s="4">
        <f t="shared" si="16"/>
        <v>6.25</v>
      </c>
      <c r="L303">
        <f t="shared" si="19"/>
        <v>243.13244359327308</v>
      </c>
    </row>
    <row r="304" spans="1:12" ht="19.5">
      <c r="A304" s="19" t="s">
        <v>310</v>
      </c>
      <c r="B304" s="24">
        <v>115</v>
      </c>
      <c r="C304" s="24">
        <v>1608</v>
      </c>
      <c r="D304" s="25">
        <v>7.1517412935323377E-2</v>
      </c>
      <c r="E304" s="26">
        <v>15.185728056622958</v>
      </c>
      <c r="F304" s="48">
        <v>122</v>
      </c>
      <c r="G304" s="47">
        <v>16.110076720939137</v>
      </c>
      <c r="H304" s="6">
        <f t="shared" si="17"/>
        <v>5.174317513867873</v>
      </c>
      <c r="I304" s="3">
        <f t="shared" si="18"/>
        <v>0.94262295081967218</v>
      </c>
      <c r="J304" s="4">
        <f t="shared" si="16"/>
        <v>0.88853802741198606</v>
      </c>
      <c r="L304">
        <f t="shared" si="19"/>
        <v>13.493096852246616</v>
      </c>
    </row>
    <row r="305" spans="1:12" ht="19.5">
      <c r="A305" s="19" t="s">
        <v>312</v>
      </c>
      <c r="B305" s="24">
        <v>37</v>
      </c>
      <c r="C305" s="24">
        <v>821</v>
      </c>
      <c r="D305" s="25">
        <v>4.5066991473812421E-2</v>
      </c>
      <c r="E305" s="26">
        <v>8.1607446128057521</v>
      </c>
      <c r="F305" s="48">
        <v>23</v>
      </c>
      <c r="G305" s="47">
        <v>5.0728952998522239</v>
      </c>
      <c r="H305" s="6">
        <f t="shared" si="17"/>
        <v>5.4107187416028264</v>
      </c>
      <c r="I305" s="3">
        <f t="shared" si="18"/>
        <v>1.6086956521739131</v>
      </c>
      <c r="J305" s="4">
        <f t="shared" si="16"/>
        <v>2.5879017013232515</v>
      </c>
      <c r="L305">
        <f t="shared" si="19"/>
        <v>21.119204867544564</v>
      </c>
    </row>
    <row r="306" spans="1:12" ht="19.5">
      <c r="A306" s="20" t="s">
        <v>313</v>
      </c>
      <c r="B306" s="24">
        <v>3</v>
      </c>
      <c r="C306" s="24">
        <v>95</v>
      </c>
      <c r="D306" s="25">
        <v>3.1578947368421054E-2</v>
      </c>
      <c r="E306" s="26">
        <v>4.1163556531284305E-2</v>
      </c>
      <c r="F306" s="48">
        <v>4</v>
      </c>
      <c r="G306" s="47">
        <v>5.4884742041712405E-2</v>
      </c>
      <c r="H306" s="6">
        <f t="shared" si="17"/>
        <v>-1.5129345302397867</v>
      </c>
      <c r="I306" s="3">
        <f t="shared" si="18"/>
        <v>0.75</v>
      </c>
      <c r="J306" s="4">
        <f t="shared" si="16"/>
        <v>0.5625</v>
      </c>
      <c r="L306">
        <f t="shared" si="19"/>
        <v>2.315450054884742E-2</v>
      </c>
    </row>
    <row r="307" spans="1:12" ht="19.5">
      <c r="A307" s="20" t="s">
        <v>314</v>
      </c>
      <c r="B307" s="24">
        <v>0</v>
      </c>
      <c r="C307" s="24">
        <v>0</v>
      </c>
      <c r="D307" s="25">
        <v>0</v>
      </c>
      <c r="E307" s="26">
        <v>0</v>
      </c>
      <c r="F307" s="48">
        <v>0</v>
      </c>
      <c r="G307" s="47">
        <v>0</v>
      </c>
      <c r="H307" s="6" t="str">
        <f t="shared" si="17"/>
        <v>0</v>
      </c>
      <c r="I307" s="3">
        <f t="shared" si="18"/>
        <v>0</v>
      </c>
      <c r="J307" s="4">
        <f t="shared" si="16"/>
        <v>0</v>
      </c>
      <c r="L307">
        <f t="shared" si="19"/>
        <v>0</v>
      </c>
    </row>
    <row r="308" spans="1:12" ht="19.5">
      <c r="A308" s="19" t="s">
        <v>315</v>
      </c>
      <c r="B308" s="24">
        <v>67</v>
      </c>
      <c r="C308" s="24">
        <v>1640</v>
      </c>
      <c r="D308" s="25">
        <v>4.0853658536585367E-2</v>
      </c>
      <c r="E308" s="26">
        <v>8.9106409011716821</v>
      </c>
      <c r="F308" s="48">
        <v>49</v>
      </c>
      <c r="G308" s="47">
        <v>6.5167373754837685</v>
      </c>
      <c r="H308" s="6">
        <f t="shared" si="17"/>
        <v>5.1398200802959675</v>
      </c>
      <c r="I308" s="3">
        <f t="shared" si="18"/>
        <v>1.3673469387755099</v>
      </c>
      <c r="J308" s="4">
        <f t="shared" si="16"/>
        <v>1.8696376509787582</v>
      </c>
      <c r="L308">
        <f t="shared" si="19"/>
        <v>16.659669723181867</v>
      </c>
    </row>
    <row r="309" spans="1:12" ht="19.5">
      <c r="A309" s="20" t="s">
        <v>316</v>
      </c>
      <c r="B309" s="24">
        <v>21</v>
      </c>
      <c r="C309" s="24">
        <v>145</v>
      </c>
      <c r="D309" s="25">
        <v>0.14482758620689656</v>
      </c>
      <c r="E309" s="26">
        <v>0.32720473667809286</v>
      </c>
      <c r="F309" s="48">
        <v>9</v>
      </c>
      <c r="G309" s="47">
        <v>0.14023060143346835</v>
      </c>
      <c r="H309" s="6">
        <f t="shared" si="17"/>
        <v>3.7360472124712922</v>
      </c>
      <c r="I309" s="3">
        <f t="shared" si="18"/>
        <v>2.3333333333333335</v>
      </c>
      <c r="J309" s="4">
        <f t="shared" si="16"/>
        <v>5.4444444444444455</v>
      </c>
      <c r="L309">
        <f t="shared" si="19"/>
        <v>1.7814480108029505</v>
      </c>
    </row>
    <row r="310" spans="1:12" ht="19.5">
      <c r="A310" s="20" t="s">
        <v>317</v>
      </c>
      <c r="B310" s="24">
        <v>3</v>
      </c>
      <c r="C310" s="24">
        <v>85</v>
      </c>
      <c r="D310" s="25">
        <v>3.5294117647058823E-2</v>
      </c>
      <c r="E310" s="26">
        <v>2.7603974972396026</v>
      </c>
      <c r="F310" s="48">
        <v>9</v>
      </c>
      <c r="G310" s="47">
        <v>8.2811924917188069</v>
      </c>
      <c r="H310" s="6">
        <f t="shared" si="17"/>
        <v>1.1005030539383056</v>
      </c>
      <c r="I310" s="3">
        <f t="shared" si="18"/>
        <v>0.33333333333333337</v>
      </c>
      <c r="J310" s="4">
        <f t="shared" si="16"/>
        <v>0.11111111111111113</v>
      </c>
      <c r="L310">
        <f t="shared" si="19"/>
        <v>0.30671083302662255</v>
      </c>
    </row>
    <row r="311" spans="1:12" ht="19.5">
      <c r="A311" s="20" t="s">
        <v>318</v>
      </c>
      <c r="B311" s="24">
        <v>0</v>
      </c>
      <c r="C311" s="24">
        <v>0</v>
      </c>
      <c r="D311" s="25">
        <v>0</v>
      </c>
      <c r="E311" s="26">
        <v>0</v>
      </c>
      <c r="F311" s="48">
        <v>0</v>
      </c>
      <c r="G311" s="47">
        <v>0</v>
      </c>
      <c r="H311" s="6" t="str">
        <f t="shared" si="17"/>
        <v>0</v>
      </c>
      <c r="I311" s="3">
        <f t="shared" si="18"/>
        <v>0</v>
      </c>
      <c r="J311" s="4">
        <f t="shared" si="16"/>
        <v>0</v>
      </c>
      <c r="L311">
        <f t="shared" si="19"/>
        <v>0</v>
      </c>
    </row>
    <row r="312" spans="1:12" ht="19.5">
      <c r="A312" s="20" t="s">
        <v>319</v>
      </c>
      <c r="B312" s="24">
        <v>0</v>
      </c>
      <c r="C312" s="24">
        <v>0</v>
      </c>
      <c r="D312" s="25">
        <v>0</v>
      </c>
      <c r="E312" s="26">
        <v>0</v>
      </c>
      <c r="F312" s="48">
        <v>0</v>
      </c>
      <c r="G312" s="47">
        <v>0</v>
      </c>
      <c r="H312" s="6" t="str">
        <f t="shared" si="17"/>
        <v>0</v>
      </c>
      <c r="I312" s="3">
        <f t="shared" si="18"/>
        <v>0</v>
      </c>
      <c r="J312" s="4">
        <f t="shared" si="16"/>
        <v>0</v>
      </c>
      <c r="L312">
        <f t="shared" si="19"/>
        <v>0</v>
      </c>
    </row>
    <row r="313" spans="1:12" ht="19.5">
      <c r="A313" s="19" t="s">
        <v>320</v>
      </c>
      <c r="B313" s="24">
        <v>75</v>
      </c>
      <c r="C313" s="24">
        <v>624</v>
      </c>
      <c r="D313" s="25">
        <v>0.1201923076923077</v>
      </c>
      <c r="E313" s="26">
        <v>27.722333111554669</v>
      </c>
      <c r="F313" s="48">
        <v>10</v>
      </c>
      <c r="G313" s="47">
        <v>3.6963110815406224</v>
      </c>
      <c r="H313" s="6">
        <f t="shared" si="17"/>
        <v>10.313582840486346</v>
      </c>
      <c r="I313" s="3">
        <f t="shared" si="18"/>
        <v>7.5</v>
      </c>
      <c r="J313" s="4">
        <f t="shared" si="16"/>
        <v>56.25</v>
      </c>
      <c r="L313">
        <f t="shared" si="19"/>
        <v>1559.3812375249502</v>
      </c>
    </row>
    <row r="314" spans="1:12" ht="19.5">
      <c r="A314" s="19" t="s">
        <v>321</v>
      </c>
      <c r="B314" s="24">
        <v>26</v>
      </c>
      <c r="C314" s="24">
        <v>342</v>
      </c>
      <c r="D314" s="25">
        <v>7.6023391812865493E-2</v>
      </c>
      <c r="E314" s="26">
        <v>12.977937506239392</v>
      </c>
      <c r="F314" s="48">
        <v>24</v>
      </c>
      <c r="G314" s="47">
        <v>11.979634621144054</v>
      </c>
      <c r="H314" s="6">
        <f t="shared" si="17"/>
        <v>5.3315233506759512</v>
      </c>
      <c r="I314" s="3">
        <f t="shared" si="18"/>
        <v>1.0833333333333333</v>
      </c>
      <c r="J314" s="4">
        <f t="shared" si="16"/>
        <v>1.1736111111111109</v>
      </c>
      <c r="L314">
        <f t="shared" si="19"/>
        <v>15.231051656628173</v>
      </c>
    </row>
    <row r="315" spans="1:12" ht="19.5">
      <c r="A315" s="20" t="s">
        <v>322</v>
      </c>
      <c r="B315" s="24">
        <v>0</v>
      </c>
      <c r="C315" s="24">
        <v>0</v>
      </c>
      <c r="D315" s="25">
        <v>0</v>
      </c>
      <c r="E315" s="26">
        <v>0</v>
      </c>
      <c r="F315" s="48">
        <v>0</v>
      </c>
      <c r="G315" s="47">
        <v>0</v>
      </c>
      <c r="H315" s="6" t="str">
        <f t="shared" si="17"/>
        <v>0</v>
      </c>
      <c r="I315" s="3">
        <f t="shared" si="18"/>
        <v>0</v>
      </c>
      <c r="J315" s="4">
        <f t="shared" si="16"/>
        <v>0</v>
      </c>
      <c r="L315">
        <f t="shared" si="19"/>
        <v>0</v>
      </c>
    </row>
    <row r="316" spans="1:12" ht="19.5">
      <c r="A316" s="20" t="s">
        <v>323</v>
      </c>
      <c r="B316" s="24">
        <v>15</v>
      </c>
      <c r="C316" s="24">
        <v>95</v>
      </c>
      <c r="D316" s="25">
        <v>0.15789473684210525</v>
      </c>
      <c r="E316" s="26">
        <v>0.51724137931034486</v>
      </c>
      <c r="F316" s="48">
        <v>10</v>
      </c>
      <c r="G316" s="47">
        <v>0.34482758620689657</v>
      </c>
      <c r="H316" s="6">
        <f t="shared" si="17"/>
        <v>3.4148424820689072</v>
      </c>
      <c r="I316" s="3">
        <f t="shared" si="18"/>
        <v>1.5</v>
      </c>
      <c r="J316" s="4">
        <f t="shared" si="16"/>
        <v>2.25</v>
      </c>
      <c r="L316">
        <f t="shared" si="19"/>
        <v>1.163793103448276</v>
      </c>
    </row>
    <row r="317" spans="1:12" ht="19.5">
      <c r="A317" s="20" t="s">
        <v>324</v>
      </c>
      <c r="B317" s="24">
        <v>0</v>
      </c>
      <c r="C317" s="24">
        <v>24</v>
      </c>
      <c r="D317" s="25">
        <v>0</v>
      </c>
      <c r="E317" s="26">
        <v>0</v>
      </c>
      <c r="F317" s="48">
        <v>1</v>
      </c>
      <c r="G317" s="47">
        <v>2.2878059940517045E-2</v>
      </c>
      <c r="H317" s="6" t="str">
        <f t="shared" si="17"/>
        <v>0</v>
      </c>
      <c r="I317" s="3">
        <f t="shared" si="18"/>
        <v>0</v>
      </c>
      <c r="J317" s="4">
        <f t="shared" si="16"/>
        <v>0</v>
      </c>
      <c r="L317">
        <f t="shared" si="19"/>
        <v>0</v>
      </c>
    </row>
    <row r="318" spans="1:12" ht="19.5">
      <c r="A318" s="20" t="s">
        <v>325</v>
      </c>
      <c r="B318" s="24">
        <v>13</v>
      </c>
      <c r="C318" s="24">
        <v>151</v>
      </c>
      <c r="D318" s="25">
        <v>8.6092715231788075E-2</v>
      </c>
      <c r="E318" s="26">
        <v>0.1953125</v>
      </c>
      <c r="F318" s="48">
        <v>2</v>
      </c>
      <c r="G318" s="47">
        <v>3.004807692307692E-2</v>
      </c>
      <c r="H318" s="6">
        <f t="shared" si="17"/>
        <v>4.7991916366060714</v>
      </c>
      <c r="I318" s="3">
        <f t="shared" si="18"/>
        <v>6.5000000000000009</v>
      </c>
      <c r="J318" s="4">
        <f t="shared" si="16"/>
        <v>42.250000000000014</v>
      </c>
      <c r="L318">
        <f t="shared" si="19"/>
        <v>8.2519531250000036</v>
      </c>
    </row>
    <row r="319" spans="1:12" ht="19.5">
      <c r="A319" s="20" t="s">
        <v>326</v>
      </c>
      <c r="B319" s="24">
        <v>3</v>
      </c>
      <c r="C319" s="24">
        <v>33</v>
      </c>
      <c r="D319" s="25">
        <v>9.0909090909090912E-2</v>
      </c>
      <c r="E319" s="26">
        <v>0.12987012987012986</v>
      </c>
      <c r="F319" s="48">
        <v>1</v>
      </c>
      <c r="G319" s="47">
        <v>4.3290043290043288E-2</v>
      </c>
      <c r="H319" s="6">
        <f t="shared" si="17"/>
        <v>2.8832769757493084</v>
      </c>
      <c r="I319" s="3">
        <f t="shared" si="18"/>
        <v>3</v>
      </c>
      <c r="J319" s="4">
        <f t="shared" si="16"/>
        <v>9</v>
      </c>
      <c r="L319">
        <f t="shared" si="19"/>
        <v>1.1688311688311688</v>
      </c>
    </row>
    <row r="320" spans="1:12" ht="19.5">
      <c r="A320" s="20" t="s">
        <v>327</v>
      </c>
      <c r="B320" s="24">
        <v>13</v>
      </c>
      <c r="C320" s="24">
        <v>144</v>
      </c>
      <c r="D320" s="25">
        <v>9.0277777777777776E-2</v>
      </c>
      <c r="E320" s="26">
        <v>0.17764416507242414</v>
      </c>
      <c r="F320" s="48">
        <v>13</v>
      </c>
      <c r="G320" s="47">
        <v>0.17764416507242414</v>
      </c>
      <c r="H320" s="6">
        <f t="shared" si="17"/>
        <v>0.99424942009269801</v>
      </c>
      <c r="I320" s="3">
        <f t="shared" si="18"/>
        <v>1</v>
      </c>
      <c r="J320" s="4">
        <f t="shared" si="16"/>
        <v>1</v>
      </c>
      <c r="L320">
        <f t="shared" si="19"/>
        <v>0.17764416507242414</v>
      </c>
    </row>
    <row r="321" spans="1:12" ht="19.5">
      <c r="A321" s="20" t="s">
        <v>328</v>
      </c>
      <c r="B321" s="24">
        <v>0</v>
      </c>
      <c r="C321" s="24">
        <v>0</v>
      </c>
      <c r="D321" s="25">
        <v>0</v>
      </c>
      <c r="E321" s="26">
        <v>0</v>
      </c>
      <c r="F321" s="48">
        <v>0</v>
      </c>
      <c r="G321" s="47">
        <v>0</v>
      </c>
      <c r="H321" s="6" t="str">
        <f t="shared" si="17"/>
        <v>0</v>
      </c>
      <c r="I321" s="3">
        <f t="shared" si="18"/>
        <v>0</v>
      </c>
      <c r="J321" s="4">
        <f t="shared" si="16"/>
        <v>0</v>
      </c>
      <c r="L321">
        <f t="shared" si="19"/>
        <v>0</v>
      </c>
    </row>
    <row r="322" spans="1:12" ht="19.5">
      <c r="A322" s="20" t="s">
        <v>329</v>
      </c>
      <c r="B322" s="24">
        <v>20</v>
      </c>
      <c r="C322" s="24">
        <v>167</v>
      </c>
      <c r="D322" s="25">
        <v>0.11976047904191617</v>
      </c>
      <c r="E322" s="26">
        <v>0.35631569570639587</v>
      </c>
      <c r="F322" s="48">
        <v>0</v>
      </c>
      <c r="G322" s="47">
        <v>0</v>
      </c>
      <c r="H322" s="6">
        <f t="shared" si="17"/>
        <v>7.9176102240431945</v>
      </c>
      <c r="I322" s="3">
        <f t="shared" si="18"/>
        <v>20</v>
      </c>
      <c r="J322" s="4">
        <f t="shared" si="16"/>
        <v>400</v>
      </c>
      <c r="L322">
        <f t="shared" si="19"/>
        <v>142.52627828255834</v>
      </c>
    </row>
    <row r="323" spans="1:12" ht="19.5">
      <c r="A323" s="20" t="s">
        <v>330</v>
      </c>
      <c r="B323" s="24">
        <v>0</v>
      </c>
      <c r="C323" s="24">
        <v>0</v>
      </c>
      <c r="D323" s="25">
        <v>0</v>
      </c>
      <c r="E323" s="26">
        <v>0</v>
      </c>
      <c r="F323" s="48">
        <v>0</v>
      </c>
      <c r="G323" s="47">
        <v>0</v>
      </c>
      <c r="H323" s="6" t="str">
        <f t="shared" si="17"/>
        <v>0</v>
      </c>
      <c r="I323" s="3">
        <f t="shared" si="18"/>
        <v>0</v>
      </c>
      <c r="J323" s="4">
        <f t="shared" si="16"/>
        <v>0</v>
      </c>
      <c r="L323">
        <f t="shared" si="19"/>
        <v>0</v>
      </c>
    </row>
    <row r="324" spans="1:12" ht="19.5">
      <c r="A324" s="20" t="s">
        <v>331</v>
      </c>
      <c r="B324" s="24">
        <v>112</v>
      </c>
      <c r="C324" s="24">
        <v>1420</v>
      </c>
      <c r="D324" s="25">
        <v>7.8873239436619724E-2</v>
      </c>
      <c r="E324" s="26">
        <v>27.13835716016477</v>
      </c>
      <c r="F324" s="48">
        <v>39</v>
      </c>
      <c r="G324" s="47">
        <v>9.4499636539859466</v>
      </c>
      <c r="H324" s="6">
        <f t="shared" si="17"/>
        <v>8.0418084863485042</v>
      </c>
      <c r="I324" s="3">
        <f t="shared" si="18"/>
        <v>2.8717948717948718</v>
      </c>
      <c r="J324" s="4">
        <f t="shared" ref="J324:J387" si="20">IF(I324="","",I324*I324)</f>
        <v>8.2472057856673242</v>
      </c>
      <c r="L324">
        <f t="shared" si="19"/>
        <v>223.81561618481715</v>
      </c>
    </row>
    <row r="325" spans="1:12" ht="19.5">
      <c r="A325" s="20" t="s">
        <v>333</v>
      </c>
      <c r="B325" s="24">
        <v>13</v>
      </c>
      <c r="C325" s="24">
        <v>234</v>
      </c>
      <c r="D325" s="25">
        <v>5.5555555555555552E-2</v>
      </c>
      <c r="E325" s="26">
        <v>10.140405616224649</v>
      </c>
      <c r="F325" s="48">
        <v>9</v>
      </c>
      <c r="G325" s="47">
        <v>7.0202808112324488</v>
      </c>
      <c r="H325" s="6">
        <f t="shared" ref="H325:H388" si="21">IF(I325="","",IF(B325=0,"0",SUM($N$3)+LN(L325)+SUM($M$3*D325)))</f>
        <v>5.4964220036581377</v>
      </c>
      <c r="I325" s="3">
        <f t="shared" ref="I325:I388" si="22">IF(B325="","",IF(G325=0,B325*1,IF(B325=0,0,E325/G325)))</f>
        <v>1.4444444444444446</v>
      </c>
      <c r="J325" s="4">
        <f t="shared" si="20"/>
        <v>2.0864197530864201</v>
      </c>
      <c r="L325">
        <f t="shared" ref="L325:L388" si="23">IF(E325="","",E325*J325)</f>
        <v>21.15714258199958</v>
      </c>
    </row>
    <row r="326" spans="1:12" ht="19.5">
      <c r="A326" s="20" t="s">
        <v>334</v>
      </c>
      <c r="B326" s="24">
        <v>3</v>
      </c>
      <c r="C326" s="24">
        <v>180</v>
      </c>
      <c r="D326" s="25">
        <v>1.6666666666666666E-2</v>
      </c>
      <c r="E326" s="26">
        <v>1.4697956983979226</v>
      </c>
      <c r="F326" s="48">
        <v>6</v>
      </c>
      <c r="G326" s="47">
        <v>2.9395913967958451</v>
      </c>
      <c r="H326" s="6">
        <f t="shared" si="21"/>
        <v>1.1321623826636924</v>
      </c>
      <c r="I326" s="3">
        <f t="shared" si="22"/>
        <v>0.5</v>
      </c>
      <c r="J326" s="4">
        <f t="shared" si="20"/>
        <v>0.25</v>
      </c>
      <c r="L326">
        <f t="shared" si="23"/>
        <v>0.36744892459948064</v>
      </c>
    </row>
    <row r="327" spans="1:12" ht="19.5">
      <c r="A327" s="20" t="s">
        <v>335</v>
      </c>
      <c r="B327" s="24">
        <v>8</v>
      </c>
      <c r="C327" s="24">
        <v>47</v>
      </c>
      <c r="D327" s="25">
        <v>0.1702127659574468</v>
      </c>
      <c r="E327" s="26">
        <v>0.36832412523020258</v>
      </c>
      <c r="F327" s="48">
        <v>10</v>
      </c>
      <c r="G327" s="47">
        <v>0.46040515653775327</v>
      </c>
      <c r="H327" s="6">
        <f t="shared" si="21"/>
        <v>1.9166230716452559</v>
      </c>
      <c r="I327" s="3">
        <f t="shared" si="22"/>
        <v>0.79999999999999993</v>
      </c>
      <c r="J327" s="4">
        <f t="shared" si="20"/>
        <v>0.6399999999999999</v>
      </c>
      <c r="L327">
        <f t="shared" si="23"/>
        <v>0.2357274401473296</v>
      </c>
    </row>
    <row r="328" spans="1:12" ht="19.5">
      <c r="B328" s="24">
        <v>0</v>
      </c>
      <c r="C328" s="24">
        <v>0</v>
      </c>
      <c r="D328" s="25">
        <v>0</v>
      </c>
      <c r="E328" s="26">
        <v>0</v>
      </c>
      <c r="G328" s="28">
        <v>0</v>
      </c>
      <c r="H328" s="6" t="str">
        <f t="shared" si="21"/>
        <v>0</v>
      </c>
      <c r="I328" s="3">
        <f t="shared" si="22"/>
        <v>0</v>
      </c>
      <c r="J328" s="4">
        <f t="shared" si="20"/>
        <v>0</v>
      </c>
      <c r="L328">
        <f t="shared" si="23"/>
        <v>0</v>
      </c>
    </row>
    <row r="329" spans="1:12" ht="19.5">
      <c r="H329" s="6" t="str">
        <f t="shared" si="21"/>
        <v/>
      </c>
      <c r="I329" s="3" t="str">
        <f t="shared" si="22"/>
        <v/>
      </c>
      <c r="J329" s="4" t="str">
        <f t="shared" si="20"/>
        <v/>
      </c>
      <c r="L329" t="str">
        <f t="shared" si="23"/>
        <v/>
      </c>
    </row>
    <row r="330" spans="1:12" ht="19.5">
      <c r="H330" s="6" t="str">
        <f t="shared" si="21"/>
        <v/>
      </c>
      <c r="I330" s="3" t="str">
        <f t="shared" si="22"/>
        <v/>
      </c>
      <c r="J330" s="4" t="str">
        <f t="shared" si="20"/>
        <v/>
      </c>
      <c r="L330" t="str">
        <f t="shared" si="23"/>
        <v/>
      </c>
    </row>
    <row r="331" spans="1:12" ht="19.5">
      <c r="H331" s="6" t="str">
        <f t="shared" si="21"/>
        <v/>
      </c>
      <c r="I331" s="3" t="str">
        <f t="shared" si="22"/>
        <v/>
      </c>
      <c r="J331" s="4" t="str">
        <f t="shared" si="20"/>
        <v/>
      </c>
      <c r="L331" t="str">
        <f t="shared" si="23"/>
        <v/>
      </c>
    </row>
    <row r="332" spans="1:12" ht="19.5">
      <c r="H332" s="6" t="str">
        <f t="shared" si="21"/>
        <v/>
      </c>
      <c r="I332" s="3" t="str">
        <f t="shared" si="22"/>
        <v/>
      </c>
      <c r="J332" s="4" t="str">
        <f t="shared" si="20"/>
        <v/>
      </c>
      <c r="L332" t="str">
        <f t="shared" si="23"/>
        <v/>
      </c>
    </row>
    <row r="333" spans="1:12" ht="19.5">
      <c r="H333" s="6" t="str">
        <f t="shared" si="21"/>
        <v/>
      </c>
      <c r="I333" s="3" t="str">
        <f t="shared" si="22"/>
        <v/>
      </c>
      <c r="J333" s="4" t="str">
        <f t="shared" si="20"/>
        <v/>
      </c>
      <c r="L333" t="str">
        <f t="shared" si="23"/>
        <v/>
      </c>
    </row>
    <row r="334" spans="1:12" ht="19.5">
      <c r="H334" s="6" t="str">
        <f t="shared" si="21"/>
        <v/>
      </c>
      <c r="I334" s="3" t="str">
        <f t="shared" si="22"/>
        <v/>
      </c>
      <c r="J334" s="4" t="str">
        <f t="shared" si="20"/>
        <v/>
      </c>
      <c r="L334" t="str">
        <f t="shared" si="23"/>
        <v/>
      </c>
    </row>
    <row r="335" spans="1:12" ht="19.5">
      <c r="H335" s="6" t="str">
        <f t="shared" si="21"/>
        <v/>
      </c>
      <c r="I335" s="3" t="str">
        <f t="shared" si="22"/>
        <v/>
      </c>
      <c r="J335" s="4" t="str">
        <f t="shared" si="20"/>
        <v/>
      </c>
      <c r="L335" t="str">
        <f t="shared" si="23"/>
        <v/>
      </c>
    </row>
    <row r="336" spans="1:12" ht="19.5">
      <c r="H336" s="6" t="str">
        <f t="shared" si="21"/>
        <v/>
      </c>
      <c r="I336" s="3" t="str">
        <f t="shared" si="22"/>
        <v/>
      </c>
      <c r="J336" s="4" t="str">
        <f t="shared" si="20"/>
        <v/>
      </c>
      <c r="L336" t="str">
        <f t="shared" si="23"/>
        <v/>
      </c>
    </row>
    <row r="337" spans="8:12" ht="19.5">
      <c r="H337" s="6" t="str">
        <f t="shared" si="21"/>
        <v/>
      </c>
      <c r="I337" s="3" t="str">
        <f t="shared" si="22"/>
        <v/>
      </c>
      <c r="J337" s="4" t="str">
        <f t="shared" si="20"/>
        <v/>
      </c>
      <c r="L337" t="str">
        <f t="shared" si="23"/>
        <v/>
      </c>
    </row>
    <row r="338" spans="8:12" ht="19.5">
      <c r="H338" s="6" t="str">
        <f t="shared" si="21"/>
        <v/>
      </c>
      <c r="I338" s="3" t="str">
        <f t="shared" si="22"/>
        <v/>
      </c>
      <c r="J338" s="4" t="str">
        <f t="shared" si="20"/>
        <v/>
      </c>
      <c r="L338" t="str">
        <f t="shared" si="23"/>
        <v/>
      </c>
    </row>
    <row r="339" spans="8:12" ht="19.5">
      <c r="H339" s="6" t="str">
        <f t="shared" si="21"/>
        <v/>
      </c>
      <c r="I339" s="3" t="str">
        <f t="shared" si="22"/>
        <v/>
      </c>
      <c r="J339" s="4" t="str">
        <f t="shared" si="20"/>
        <v/>
      </c>
      <c r="L339" t="str">
        <f t="shared" si="23"/>
        <v/>
      </c>
    </row>
    <row r="340" spans="8:12" ht="19.5">
      <c r="H340" s="6" t="str">
        <f t="shared" si="21"/>
        <v/>
      </c>
      <c r="I340" s="3" t="str">
        <f t="shared" si="22"/>
        <v/>
      </c>
      <c r="J340" s="4" t="str">
        <f t="shared" si="20"/>
        <v/>
      </c>
      <c r="L340" t="str">
        <f t="shared" si="23"/>
        <v/>
      </c>
    </row>
    <row r="341" spans="8:12" ht="19.5">
      <c r="H341" s="6" t="str">
        <f t="shared" si="21"/>
        <v/>
      </c>
      <c r="I341" s="3" t="str">
        <f t="shared" si="22"/>
        <v/>
      </c>
      <c r="J341" s="4" t="str">
        <f t="shared" si="20"/>
        <v/>
      </c>
      <c r="L341" t="str">
        <f t="shared" si="23"/>
        <v/>
      </c>
    </row>
    <row r="342" spans="8:12" ht="19.5">
      <c r="H342" s="6" t="str">
        <f t="shared" si="21"/>
        <v/>
      </c>
      <c r="I342" s="3" t="str">
        <f t="shared" si="22"/>
        <v/>
      </c>
      <c r="J342" s="4" t="str">
        <f t="shared" si="20"/>
        <v/>
      </c>
      <c r="L342" t="str">
        <f t="shared" si="23"/>
        <v/>
      </c>
    </row>
    <row r="343" spans="8:12" ht="19.5">
      <c r="H343" s="6" t="str">
        <f t="shared" si="21"/>
        <v/>
      </c>
      <c r="I343" s="3" t="str">
        <f t="shared" si="22"/>
        <v/>
      </c>
      <c r="J343" s="4" t="str">
        <f t="shared" si="20"/>
        <v/>
      </c>
      <c r="L343" t="str">
        <f t="shared" si="23"/>
        <v/>
      </c>
    </row>
    <row r="344" spans="8:12" ht="19.5">
      <c r="H344" s="6" t="str">
        <f t="shared" si="21"/>
        <v/>
      </c>
      <c r="I344" s="3" t="str">
        <f t="shared" si="22"/>
        <v/>
      </c>
      <c r="J344" s="4" t="str">
        <f t="shared" si="20"/>
        <v/>
      </c>
      <c r="L344" t="str">
        <f t="shared" si="23"/>
        <v/>
      </c>
    </row>
    <row r="345" spans="8:12" ht="19.5">
      <c r="H345" s="6" t="str">
        <f t="shared" si="21"/>
        <v/>
      </c>
      <c r="I345" s="3" t="str">
        <f t="shared" si="22"/>
        <v/>
      </c>
      <c r="J345" s="4" t="str">
        <f t="shared" si="20"/>
        <v/>
      </c>
      <c r="L345" t="str">
        <f t="shared" si="23"/>
        <v/>
      </c>
    </row>
    <row r="346" spans="8:12" ht="19.5">
      <c r="H346" s="6" t="str">
        <f t="shared" si="21"/>
        <v/>
      </c>
      <c r="I346" s="3" t="str">
        <f t="shared" si="22"/>
        <v/>
      </c>
      <c r="J346" s="4" t="str">
        <f t="shared" si="20"/>
        <v/>
      </c>
      <c r="L346" t="str">
        <f t="shared" si="23"/>
        <v/>
      </c>
    </row>
    <row r="347" spans="8:12" ht="19.5">
      <c r="H347" s="6" t="str">
        <f t="shared" si="21"/>
        <v/>
      </c>
      <c r="I347" s="3" t="str">
        <f t="shared" si="22"/>
        <v/>
      </c>
      <c r="J347" s="4" t="str">
        <f t="shared" si="20"/>
        <v/>
      </c>
      <c r="L347" t="str">
        <f t="shared" si="23"/>
        <v/>
      </c>
    </row>
    <row r="348" spans="8:12" ht="19.5">
      <c r="H348" s="6" t="str">
        <f t="shared" si="21"/>
        <v/>
      </c>
      <c r="I348" s="3" t="str">
        <f t="shared" si="22"/>
        <v/>
      </c>
      <c r="J348" s="4" t="str">
        <f t="shared" si="20"/>
        <v/>
      </c>
      <c r="L348" t="str">
        <f t="shared" si="23"/>
        <v/>
      </c>
    </row>
    <row r="349" spans="8:12" ht="19.5">
      <c r="H349" s="6" t="str">
        <f t="shared" si="21"/>
        <v/>
      </c>
      <c r="I349" s="3" t="str">
        <f t="shared" si="22"/>
        <v/>
      </c>
      <c r="J349" s="4" t="str">
        <f t="shared" si="20"/>
        <v/>
      </c>
      <c r="L349" t="str">
        <f t="shared" si="23"/>
        <v/>
      </c>
    </row>
    <row r="350" spans="8:12" ht="19.5">
      <c r="H350" s="6" t="str">
        <f t="shared" si="21"/>
        <v/>
      </c>
      <c r="I350" s="3" t="str">
        <f t="shared" si="22"/>
        <v/>
      </c>
      <c r="J350" s="4" t="str">
        <f t="shared" si="20"/>
        <v/>
      </c>
      <c r="L350" t="str">
        <f t="shared" si="23"/>
        <v/>
      </c>
    </row>
    <row r="351" spans="8:12" ht="19.5">
      <c r="H351" s="6" t="str">
        <f t="shared" si="21"/>
        <v/>
      </c>
      <c r="I351" s="3" t="str">
        <f t="shared" si="22"/>
        <v/>
      </c>
      <c r="J351" s="4" t="str">
        <f t="shared" si="20"/>
        <v/>
      </c>
      <c r="L351" t="str">
        <f t="shared" si="23"/>
        <v/>
      </c>
    </row>
    <row r="352" spans="8:12" ht="19.5">
      <c r="H352" s="6" t="str">
        <f t="shared" si="21"/>
        <v/>
      </c>
      <c r="I352" s="3" t="str">
        <f t="shared" si="22"/>
        <v/>
      </c>
      <c r="J352" s="4" t="str">
        <f t="shared" si="20"/>
        <v/>
      </c>
      <c r="L352" t="str">
        <f t="shared" si="23"/>
        <v/>
      </c>
    </row>
    <row r="353" spans="8:12" ht="19.5">
      <c r="H353" s="6" t="str">
        <f t="shared" si="21"/>
        <v/>
      </c>
      <c r="I353" s="3" t="str">
        <f t="shared" si="22"/>
        <v/>
      </c>
      <c r="J353" s="4" t="str">
        <f t="shared" si="20"/>
        <v/>
      </c>
      <c r="L353" t="str">
        <f t="shared" si="23"/>
        <v/>
      </c>
    </row>
    <row r="354" spans="8:12" ht="19.5">
      <c r="H354" s="6" t="str">
        <f t="shared" si="21"/>
        <v/>
      </c>
      <c r="I354" s="3" t="str">
        <f t="shared" si="22"/>
        <v/>
      </c>
      <c r="J354" s="4" t="str">
        <f t="shared" si="20"/>
        <v/>
      </c>
      <c r="L354" t="str">
        <f t="shared" si="23"/>
        <v/>
      </c>
    </row>
    <row r="355" spans="8:12" ht="19.5">
      <c r="H355" s="6" t="str">
        <f t="shared" si="21"/>
        <v/>
      </c>
      <c r="I355" s="3" t="str">
        <f t="shared" si="22"/>
        <v/>
      </c>
      <c r="J355" s="4" t="str">
        <f t="shared" si="20"/>
        <v/>
      </c>
      <c r="L355" t="str">
        <f t="shared" si="23"/>
        <v/>
      </c>
    </row>
    <row r="356" spans="8:12" ht="19.5">
      <c r="H356" s="6" t="str">
        <f t="shared" si="21"/>
        <v/>
      </c>
      <c r="I356" s="3" t="str">
        <f t="shared" si="22"/>
        <v/>
      </c>
      <c r="J356" s="4" t="str">
        <f t="shared" si="20"/>
        <v/>
      </c>
      <c r="L356" t="str">
        <f t="shared" si="23"/>
        <v/>
      </c>
    </row>
    <row r="357" spans="8:12" ht="19.5">
      <c r="H357" s="6" t="str">
        <f t="shared" si="21"/>
        <v/>
      </c>
      <c r="I357" s="3" t="str">
        <f t="shared" si="22"/>
        <v/>
      </c>
      <c r="J357" s="4" t="str">
        <f t="shared" si="20"/>
        <v/>
      </c>
      <c r="L357" t="str">
        <f t="shared" si="23"/>
        <v/>
      </c>
    </row>
    <row r="358" spans="8:12" ht="19.5">
      <c r="H358" s="6" t="str">
        <f t="shared" si="21"/>
        <v/>
      </c>
      <c r="I358" s="3" t="str">
        <f t="shared" si="22"/>
        <v/>
      </c>
      <c r="J358" s="4" t="str">
        <f t="shared" si="20"/>
        <v/>
      </c>
      <c r="L358" t="str">
        <f t="shared" si="23"/>
        <v/>
      </c>
    </row>
    <row r="359" spans="8:12" ht="19.5">
      <c r="H359" s="6" t="str">
        <f t="shared" si="21"/>
        <v/>
      </c>
      <c r="I359" s="3" t="str">
        <f t="shared" si="22"/>
        <v/>
      </c>
      <c r="J359" s="4" t="str">
        <f t="shared" si="20"/>
        <v/>
      </c>
      <c r="L359" t="str">
        <f t="shared" si="23"/>
        <v/>
      </c>
    </row>
    <row r="360" spans="8:12" ht="19.5">
      <c r="H360" s="6" t="str">
        <f t="shared" si="21"/>
        <v/>
      </c>
      <c r="I360" s="3" t="str">
        <f t="shared" si="22"/>
        <v/>
      </c>
      <c r="J360" s="4" t="str">
        <f t="shared" si="20"/>
        <v/>
      </c>
      <c r="L360" t="str">
        <f t="shared" si="23"/>
        <v/>
      </c>
    </row>
    <row r="361" spans="8:12" ht="19.5">
      <c r="H361" s="6" t="str">
        <f t="shared" si="21"/>
        <v/>
      </c>
      <c r="I361" s="3" t="str">
        <f t="shared" si="22"/>
        <v/>
      </c>
      <c r="J361" s="4" t="str">
        <f t="shared" si="20"/>
        <v/>
      </c>
      <c r="L361" t="str">
        <f t="shared" si="23"/>
        <v/>
      </c>
    </row>
    <row r="362" spans="8:12" ht="19.5">
      <c r="H362" s="6" t="str">
        <f t="shared" si="21"/>
        <v/>
      </c>
      <c r="I362" s="3" t="str">
        <f t="shared" si="22"/>
        <v/>
      </c>
      <c r="J362" s="4" t="str">
        <f t="shared" si="20"/>
        <v/>
      </c>
      <c r="L362" t="str">
        <f t="shared" si="23"/>
        <v/>
      </c>
    </row>
    <row r="363" spans="8:12" ht="19.5">
      <c r="H363" s="6" t="str">
        <f t="shared" si="21"/>
        <v/>
      </c>
      <c r="I363" s="3" t="str">
        <f t="shared" si="22"/>
        <v/>
      </c>
      <c r="J363" s="4" t="str">
        <f t="shared" si="20"/>
        <v/>
      </c>
      <c r="L363" t="str">
        <f t="shared" si="23"/>
        <v/>
      </c>
    </row>
    <row r="364" spans="8:12" ht="19.5">
      <c r="H364" s="6" t="str">
        <f t="shared" si="21"/>
        <v/>
      </c>
      <c r="I364" s="3" t="str">
        <f t="shared" si="22"/>
        <v/>
      </c>
      <c r="J364" s="4" t="str">
        <f t="shared" si="20"/>
        <v/>
      </c>
      <c r="L364" t="str">
        <f t="shared" si="23"/>
        <v/>
      </c>
    </row>
    <row r="365" spans="8:12" ht="19.5">
      <c r="H365" s="6" t="str">
        <f t="shared" si="21"/>
        <v/>
      </c>
      <c r="I365" s="3" t="str">
        <f t="shared" si="22"/>
        <v/>
      </c>
      <c r="J365" s="4" t="str">
        <f t="shared" si="20"/>
        <v/>
      </c>
      <c r="L365" t="str">
        <f t="shared" si="23"/>
        <v/>
      </c>
    </row>
    <row r="366" spans="8:12" ht="19.5">
      <c r="H366" s="6" t="str">
        <f t="shared" si="21"/>
        <v/>
      </c>
      <c r="I366" s="3" t="str">
        <f t="shared" si="22"/>
        <v/>
      </c>
      <c r="J366" s="4" t="str">
        <f t="shared" si="20"/>
        <v/>
      </c>
      <c r="L366" t="str">
        <f t="shared" si="23"/>
        <v/>
      </c>
    </row>
    <row r="367" spans="8:12" ht="19.5">
      <c r="H367" s="6" t="str">
        <f t="shared" si="21"/>
        <v/>
      </c>
      <c r="I367" s="3" t="str">
        <f t="shared" si="22"/>
        <v/>
      </c>
      <c r="J367" s="4" t="str">
        <f t="shared" si="20"/>
        <v/>
      </c>
      <c r="L367" t="str">
        <f t="shared" si="23"/>
        <v/>
      </c>
    </row>
    <row r="368" spans="8:12" ht="19.5">
      <c r="H368" s="6" t="str">
        <f t="shared" si="21"/>
        <v/>
      </c>
      <c r="I368" s="3" t="str">
        <f t="shared" si="22"/>
        <v/>
      </c>
      <c r="J368" s="4" t="str">
        <f t="shared" si="20"/>
        <v/>
      </c>
      <c r="L368" t="str">
        <f t="shared" si="23"/>
        <v/>
      </c>
    </row>
    <row r="369" spans="8:12" ht="19.5">
      <c r="H369" s="6" t="str">
        <f t="shared" si="21"/>
        <v/>
      </c>
      <c r="I369" s="3" t="str">
        <f t="shared" si="22"/>
        <v/>
      </c>
      <c r="J369" s="4" t="str">
        <f t="shared" si="20"/>
        <v/>
      </c>
      <c r="L369" t="str">
        <f t="shared" si="23"/>
        <v/>
      </c>
    </row>
    <row r="370" spans="8:12" ht="19.5">
      <c r="H370" s="6" t="str">
        <f t="shared" si="21"/>
        <v/>
      </c>
      <c r="I370" s="3" t="str">
        <f t="shared" si="22"/>
        <v/>
      </c>
      <c r="J370" s="4" t="str">
        <f t="shared" si="20"/>
        <v/>
      </c>
      <c r="L370" t="str">
        <f t="shared" si="23"/>
        <v/>
      </c>
    </row>
    <row r="371" spans="8:12" ht="19.5">
      <c r="H371" s="6" t="str">
        <f t="shared" si="21"/>
        <v/>
      </c>
      <c r="I371" s="3" t="str">
        <f t="shared" si="22"/>
        <v/>
      </c>
      <c r="J371" s="4" t="str">
        <f t="shared" si="20"/>
        <v/>
      </c>
      <c r="L371" t="str">
        <f t="shared" si="23"/>
        <v/>
      </c>
    </row>
    <row r="372" spans="8:12" ht="19.5">
      <c r="H372" s="6" t="str">
        <f t="shared" si="21"/>
        <v/>
      </c>
      <c r="I372" s="3" t="str">
        <f t="shared" si="22"/>
        <v/>
      </c>
      <c r="J372" s="4" t="str">
        <f t="shared" si="20"/>
        <v/>
      </c>
      <c r="L372" t="str">
        <f t="shared" si="23"/>
        <v/>
      </c>
    </row>
    <row r="373" spans="8:12" ht="19.5">
      <c r="H373" s="6" t="str">
        <f t="shared" si="21"/>
        <v/>
      </c>
      <c r="I373" s="3" t="str">
        <f t="shared" si="22"/>
        <v/>
      </c>
      <c r="J373" s="4" t="str">
        <f t="shared" si="20"/>
        <v/>
      </c>
      <c r="L373" t="str">
        <f t="shared" si="23"/>
        <v/>
      </c>
    </row>
    <row r="374" spans="8:12" ht="19.5">
      <c r="H374" s="6" t="str">
        <f t="shared" si="21"/>
        <v/>
      </c>
      <c r="I374" s="3" t="str">
        <f t="shared" si="22"/>
        <v/>
      </c>
      <c r="J374" s="4" t="str">
        <f t="shared" si="20"/>
        <v/>
      </c>
      <c r="L374" t="str">
        <f t="shared" si="23"/>
        <v/>
      </c>
    </row>
    <row r="375" spans="8:12" ht="19.5">
      <c r="H375" s="6" t="str">
        <f t="shared" si="21"/>
        <v/>
      </c>
      <c r="I375" s="3" t="str">
        <f t="shared" si="22"/>
        <v/>
      </c>
      <c r="J375" s="4" t="str">
        <f t="shared" si="20"/>
        <v/>
      </c>
      <c r="L375" t="str">
        <f t="shared" si="23"/>
        <v/>
      </c>
    </row>
    <row r="376" spans="8:12" ht="19.5">
      <c r="H376" s="6" t="str">
        <f t="shared" si="21"/>
        <v/>
      </c>
      <c r="I376" s="3" t="str">
        <f t="shared" si="22"/>
        <v/>
      </c>
      <c r="J376" s="4" t="str">
        <f t="shared" si="20"/>
        <v/>
      </c>
      <c r="L376" t="str">
        <f t="shared" si="23"/>
        <v/>
      </c>
    </row>
    <row r="377" spans="8:12" ht="19.5">
      <c r="H377" s="6" t="str">
        <f t="shared" si="21"/>
        <v/>
      </c>
      <c r="I377" s="3" t="str">
        <f t="shared" si="22"/>
        <v/>
      </c>
      <c r="J377" s="4" t="str">
        <f t="shared" si="20"/>
        <v/>
      </c>
      <c r="L377" t="str">
        <f t="shared" si="23"/>
        <v/>
      </c>
    </row>
    <row r="378" spans="8:12" ht="19.5">
      <c r="H378" s="6" t="str">
        <f t="shared" si="21"/>
        <v/>
      </c>
      <c r="I378" s="3" t="str">
        <f t="shared" si="22"/>
        <v/>
      </c>
      <c r="J378" s="4" t="str">
        <f t="shared" si="20"/>
        <v/>
      </c>
      <c r="L378" t="str">
        <f t="shared" si="23"/>
        <v/>
      </c>
    </row>
    <row r="379" spans="8:12" ht="19.5">
      <c r="H379" s="6" t="str">
        <f t="shared" si="21"/>
        <v/>
      </c>
      <c r="I379" s="3" t="str">
        <f t="shared" si="22"/>
        <v/>
      </c>
      <c r="J379" s="4" t="str">
        <f t="shared" si="20"/>
        <v/>
      </c>
      <c r="L379" t="str">
        <f t="shared" si="23"/>
        <v/>
      </c>
    </row>
    <row r="380" spans="8:12" ht="19.5">
      <c r="H380" s="6" t="str">
        <f t="shared" si="21"/>
        <v/>
      </c>
      <c r="I380" s="3" t="str">
        <f t="shared" si="22"/>
        <v/>
      </c>
      <c r="J380" s="4" t="str">
        <f t="shared" si="20"/>
        <v/>
      </c>
      <c r="L380" t="str">
        <f t="shared" si="23"/>
        <v/>
      </c>
    </row>
    <row r="381" spans="8:12" ht="19.5">
      <c r="H381" s="6" t="str">
        <f t="shared" si="21"/>
        <v/>
      </c>
      <c r="I381" s="3" t="str">
        <f t="shared" si="22"/>
        <v/>
      </c>
      <c r="J381" s="4" t="str">
        <f t="shared" si="20"/>
        <v/>
      </c>
      <c r="L381" t="str">
        <f t="shared" si="23"/>
        <v/>
      </c>
    </row>
    <row r="382" spans="8:12" ht="19.5">
      <c r="H382" s="6" t="str">
        <f t="shared" si="21"/>
        <v/>
      </c>
      <c r="I382" s="3" t="str">
        <f t="shared" si="22"/>
        <v/>
      </c>
      <c r="J382" s="4" t="str">
        <f t="shared" si="20"/>
        <v/>
      </c>
      <c r="L382" t="str">
        <f t="shared" si="23"/>
        <v/>
      </c>
    </row>
    <row r="383" spans="8:12" ht="19.5">
      <c r="H383" s="6" t="str">
        <f t="shared" si="21"/>
        <v/>
      </c>
      <c r="I383" s="3" t="str">
        <f t="shared" si="22"/>
        <v/>
      </c>
      <c r="J383" s="4" t="str">
        <f t="shared" si="20"/>
        <v/>
      </c>
      <c r="L383" t="str">
        <f t="shared" si="23"/>
        <v/>
      </c>
    </row>
    <row r="384" spans="8:12" ht="19.5">
      <c r="H384" s="6" t="str">
        <f t="shared" si="21"/>
        <v/>
      </c>
      <c r="I384" s="3" t="str">
        <f t="shared" si="22"/>
        <v/>
      </c>
      <c r="J384" s="4" t="str">
        <f t="shared" si="20"/>
        <v/>
      </c>
      <c r="L384" t="str">
        <f t="shared" si="23"/>
        <v/>
      </c>
    </row>
    <row r="385" spans="8:12" ht="19.5">
      <c r="H385" s="6" t="str">
        <f t="shared" si="21"/>
        <v/>
      </c>
      <c r="I385" s="3" t="str">
        <f t="shared" si="22"/>
        <v/>
      </c>
      <c r="J385" s="4" t="str">
        <f t="shared" si="20"/>
        <v/>
      </c>
      <c r="L385" t="str">
        <f t="shared" si="23"/>
        <v/>
      </c>
    </row>
    <row r="386" spans="8:12" ht="19.5">
      <c r="H386" s="6" t="str">
        <f t="shared" si="21"/>
        <v/>
      </c>
      <c r="I386" s="3" t="str">
        <f t="shared" si="22"/>
        <v/>
      </c>
      <c r="J386" s="4" t="str">
        <f t="shared" si="20"/>
        <v/>
      </c>
      <c r="L386" t="str">
        <f t="shared" si="23"/>
        <v/>
      </c>
    </row>
    <row r="387" spans="8:12" ht="19.5">
      <c r="H387" s="6" t="str">
        <f t="shared" si="21"/>
        <v/>
      </c>
      <c r="I387" s="3" t="str">
        <f t="shared" si="22"/>
        <v/>
      </c>
      <c r="J387" s="4" t="str">
        <f t="shared" si="20"/>
        <v/>
      </c>
      <c r="L387" t="str">
        <f t="shared" si="23"/>
        <v/>
      </c>
    </row>
    <row r="388" spans="8:12" ht="19.5">
      <c r="H388" s="6" t="str">
        <f t="shared" si="21"/>
        <v/>
      </c>
      <c r="I388" s="3" t="str">
        <f t="shared" si="22"/>
        <v/>
      </c>
      <c r="J388" s="4" t="str">
        <f t="shared" ref="J388:J431" si="24">IF(I388="","",I388*I388)</f>
        <v/>
      </c>
      <c r="L388" t="str">
        <f t="shared" si="23"/>
        <v/>
      </c>
    </row>
    <row r="389" spans="8:12" ht="19.5">
      <c r="H389" s="6" t="str">
        <f t="shared" ref="H389:H431" si="25">IF(I389="","",IF(B389=0,"0",SUM($N$3)+LN(L389)+SUM($M$3*D389)))</f>
        <v/>
      </c>
      <c r="I389" s="3" t="str">
        <f t="shared" ref="I389:I431" si="26">IF(B389="","",IF(G389=0,B389*1,IF(B389=0,0,E389/G389)))</f>
        <v/>
      </c>
      <c r="J389" s="4" t="str">
        <f t="shared" si="24"/>
        <v/>
      </c>
      <c r="L389" t="str">
        <f t="shared" ref="L389:L431" si="27">IF(E389="","",E389*J389)</f>
        <v/>
      </c>
    </row>
    <row r="390" spans="8:12" ht="19.5">
      <c r="H390" s="6" t="str">
        <f t="shared" si="25"/>
        <v/>
      </c>
      <c r="I390" s="3" t="str">
        <f t="shared" si="26"/>
        <v/>
      </c>
      <c r="J390" s="4" t="str">
        <f t="shared" si="24"/>
        <v/>
      </c>
      <c r="L390" t="str">
        <f t="shared" si="27"/>
        <v/>
      </c>
    </row>
    <row r="391" spans="8:12" ht="19.5">
      <c r="H391" s="6" t="str">
        <f t="shared" si="25"/>
        <v/>
      </c>
      <c r="I391" s="3" t="str">
        <f t="shared" si="26"/>
        <v/>
      </c>
      <c r="J391" s="4" t="str">
        <f t="shared" si="24"/>
        <v/>
      </c>
      <c r="L391" t="str">
        <f t="shared" si="27"/>
        <v/>
      </c>
    </row>
    <row r="392" spans="8:12" ht="19.5">
      <c r="H392" s="6" t="str">
        <f t="shared" si="25"/>
        <v/>
      </c>
      <c r="I392" s="3" t="str">
        <f t="shared" si="26"/>
        <v/>
      </c>
      <c r="J392" s="4" t="str">
        <f t="shared" si="24"/>
        <v/>
      </c>
      <c r="L392" t="str">
        <f t="shared" si="27"/>
        <v/>
      </c>
    </row>
    <row r="393" spans="8:12" ht="19.5">
      <c r="H393" s="6" t="str">
        <f t="shared" si="25"/>
        <v/>
      </c>
      <c r="I393" s="3" t="str">
        <f t="shared" si="26"/>
        <v/>
      </c>
      <c r="J393" s="4" t="str">
        <f t="shared" si="24"/>
        <v/>
      </c>
      <c r="L393" t="str">
        <f t="shared" si="27"/>
        <v/>
      </c>
    </row>
    <row r="394" spans="8:12" ht="19.5">
      <c r="H394" s="6" t="str">
        <f t="shared" si="25"/>
        <v/>
      </c>
      <c r="I394" s="3" t="str">
        <f t="shared" si="26"/>
        <v/>
      </c>
      <c r="J394" s="4" t="str">
        <f t="shared" si="24"/>
        <v/>
      </c>
      <c r="L394" t="str">
        <f t="shared" si="27"/>
        <v/>
      </c>
    </row>
    <row r="395" spans="8:12" ht="19.5">
      <c r="H395" s="6" t="str">
        <f t="shared" si="25"/>
        <v/>
      </c>
      <c r="I395" s="3" t="str">
        <f t="shared" si="26"/>
        <v/>
      </c>
      <c r="J395" s="4" t="str">
        <f t="shared" si="24"/>
        <v/>
      </c>
      <c r="L395" t="str">
        <f t="shared" si="27"/>
        <v/>
      </c>
    </row>
    <row r="396" spans="8:12" ht="19.5">
      <c r="H396" s="6" t="str">
        <f t="shared" si="25"/>
        <v/>
      </c>
      <c r="I396" s="3" t="str">
        <f t="shared" si="26"/>
        <v/>
      </c>
      <c r="J396" s="4" t="str">
        <f t="shared" si="24"/>
        <v/>
      </c>
      <c r="L396" t="str">
        <f t="shared" si="27"/>
        <v/>
      </c>
    </row>
    <row r="397" spans="8:12" ht="19.5">
      <c r="H397" s="6" t="str">
        <f t="shared" si="25"/>
        <v/>
      </c>
      <c r="I397" s="3" t="str">
        <f t="shared" si="26"/>
        <v/>
      </c>
      <c r="J397" s="4" t="str">
        <f t="shared" si="24"/>
        <v/>
      </c>
      <c r="L397" t="str">
        <f t="shared" si="27"/>
        <v/>
      </c>
    </row>
    <row r="398" spans="8:12" ht="19.5">
      <c r="H398" s="6" t="str">
        <f t="shared" si="25"/>
        <v/>
      </c>
      <c r="I398" s="3" t="str">
        <f t="shared" si="26"/>
        <v/>
      </c>
      <c r="J398" s="4" t="str">
        <f t="shared" si="24"/>
        <v/>
      </c>
      <c r="L398" t="str">
        <f t="shared" si="27"/>
        <v/>
      </c>
    </row>
    <row r="399" spans="8:12" ht="19.5">
      <c r="H399" s="6" t="str">
        <f t="shared" si="25"/>
        <v/>
      </c>
      <c r="I399" s="3" t="str">
        <f t="shared" si="26"/>
        <v/>
      </c>
      <c r="J399" s="4" t="str">
        <f t="shared" si="24"/>
        <v/>
      </c>
      <c r="L399" t="str">
        <f t="shared" si="27"/>
        <v/>
      </c>
    </row>
    <row r="400" spans="8:12" ht="19.5">
      <c r="H400" s="6" t="str">
        <f t="shared" si="25"/>
        <v/>
      </c>
      <c r="I400" s="3" t="str">
        <f t="shared" si="26"/>
        <v/>
      </c>
      <c r="J400" s="4" t="str">
        <f t="shared" si="24"/>
        <v/>
      </c>
      <c r="L400" t="str">
        <f t="shared" si="27"/>
        <v/>
      </c>
    </row>
    <row r="401" spans="8:12" ht="19.5">
      <c r="H401" s="6" t="str">
        <f t="shared" si="25"/>
        <v/>
      </c>
      <c r="I401" s="3" t="str">
        <f t="shared" si="26"/>
        <v/>
      </c>
      <c r="J401" s="4" t="str">
        <f t="shared" si="24"/>
        <v/>
      </c>
      <c r="L401" t="str">
        <f t="shared" si="27"/>
        <v/>
      </c>
    </row>
    <row r="402" spans="8:12" ht="19.5">
      <c r="H402" s="6" t="str">
        <f t="shared" si="25"/>
        <v/>
      </c>
      <c r="I402" s="3" t="str">
        <f t="shared" si="26"/>
        <v/>
      </c>
      <c r="J402" s="4" t="str">
        <f t="shared" si="24"/>
        <v/>
      </c>
      <c r="L402" t="str">
        <f t="shared" si="27"/>
        <v/>
      </c>
    </row>
    <row r="403" spans="8:12" ht="19.5">
      <c r="H403" s="6" t="str">
        <f t="shared" si="25"/>
        <v/>
      </c>
      <c r="I403" s="3" t="str">
        <f t="shared" si="26"/>
        <v/>
      </c>
      <c r="J403" s="4" t="str">
        <f t="shared" si="24"/>
        <v/>
      </c>
      <c r="L403" t="str">
        <f t="shared" si="27"/>
        <v/>
      </c>
    </row>
    <row r="404" spans="8:12" ht="19.5">
      <c r="H404" s="6" t="str">
        <f t="shared" si="25"/>
        <v/>
      </c>
      <c r="I404" s="3" t="str">
        <f t="shared" si="26"/>
        <v/>
      </c>
      <c r="J404" s="4" t="str">
        <f t="shared" si="24"/>
        <v/>
      </c>
      <c r="L404" t="str">
        <f t="shared" si="27"/>
        <v/>
      </c>
    </row>
    <row r="405" spans="8:12" ht="19.5">
      <c r="H405" s="6" t="str">
        <f t="shared" si="25"/>
        <v/>
      </c>
      <c r="I405" s="3" t="str">
        <f t="shared" si="26"/>
        <v/>
      </c>
      <c r="J405" s="4" t="str">
        <f t="shared" si="24"/>
        <v/>
      </c>
      <c r="L405" t="str">
        <f t="shared" si="27"/>
        <v/>
      </c>
    </row>
    <row r="406" spans="8:12" ht="19.5">
      <c r="H406" s="6" t="str">
        <f t="shared" si="25"/>
        <v/>
      </c>
      <c r="I406" s="3" t="str">
        <f t="shared" si="26"/>
        <v/>
      </c>
      <c r="J406" s="4" t="str">
        <f t="shared" si="24"/>
        <v/>
      </c>
      <c r="L406" t="str">
        <f t="shared" si="27"/>
        <v/>
      </c>
    </row>
    <row r="407" spans="8:12" ht="19.5">
      <c r="H407" s="6" t="str">
        <f t="shared" si="25"/>
        <v/>
      </c>
      <c r="I407" s="3" t="str">
        <f t="shared" si="26"/>
        <v/>
      </c>
      <c r="J407" s="4" t="str">
        <f t="shared" si="24"/>
        <v/>
      </c>
      <c r="L407" t="str">
        <f t="shared" si="27"/>
        <v/>
      </c>
    </row>
    <row r="408" spans="8:12" ht="19.5">
      <c r="H408" s="6" t="str">
        <f t="shared" si="25"/>
        <v/>
      </c>
      <c r="I408" s="3" t="str">
        <f t="shared" si="26"/>
        <v/>
      </c>
      <c r="J408" s="4" t="str">
        <f t="shared" si="24"/>
        <v/>
      </c>
      <c r="L408" t="str">
        <f t="shared" si="27"/>
        <v/>
      </c>
    </row>
    <row r="409" spans="8:12" ht="19.5">
      <c r="H409" s="6" t="str">
        <f t="shared" si="25"/>
        <v/>
      </c>
      <c r="I409" s="3" t="str">
        <f t="shared" si="26"/>
        <v/>
      </c>
      <c r="J409" s="4" t="str">
        <f t="shared" si="24"/>
        <v/>
      </c>
      <c r="L409" t="str">
        <f t="shared" si="27"/>
        <v/>
      </c>
    </row>
    <row r="410" spans="8:12" ht="19.5">
      <c r="H410" s="6" t="str">
        <f t="shared" si="25"/>
        <v/>
      </c>
      <c r="I410" s="3" t="str">
        <f t="shared" si="26"/>
        <v/>
      </c>
      <c r="J410" s="4" t="str">
        <f t="shared" si="24"/>
        <v/>
      </c>
      <c r="L410" t="str">
        <f t="shared" si="27"/>
        <v/>
      </c>
    </row>
    <row r="411" spans="8:12" ht="19.5">
      <c r="H411" s="6" t="str">
        <f t="shared" si="25"/>
        <v/>
      </c>
      <c r="I411" s="3" t="str">
        <f t="shared" si="26"/>
        <v/>
      </c>
      <c r="J411" s="4" t="str">
        <f t="shared" si="24"/>
        <v/>
      </c>
      <c r="L411" t="str">
        <f t="shared" si="27"/>
        <v/>
      </c>
    </row>
    <row r="412" spans="8:12" ht="19.5">
      <c r="H412" s="6" t="str">
        <f t="shared" si="25"/>
        <v/>
      </c>
      <c r="I412" s="3" t="str">
        <f t="shared" si="26"/>
        <v/>
      </c>
      <c r="J412" s="4" t="str">
        <f t="shared" si="24"/>
        <v/>
      </c>
      <c r="L412" t="str">
        <f t="shared" si="27"/>
        <v/>
      </c>
    </row>
    <row r="413" spans="8:12" ht="19.5">
      <c r="H413" s="6" t="str">
        <f t="shared" si="25"/>
        <v/>
      </c>
      <c r="I413" s="3" t="str">
        <f t="shared" si="26"/>
        <v/>
      </c>
      <c r="J413" s="4" t="str">
        <f t="shared" si="24"/>
        <v/>
      </c>
      <c r="L413" t="str">
        <f t="shared" si="27"/>
        <v/>
      </c>
    </row>
    <row r="414" spans="8:12" ht="19.5">
      <c r="H414" s="6" t="str">
        <f t="shared" si="25"/>
        <v/>
      </c>
      <c r="I414" s="3" t="str">
        <f t="shared" si="26"/>
        <v/>
      </c>
      <c r="J414" s="4" t="str">
        <f t="shared" si="24"/>
        <v/>
      </c>
      <c r="L414" t="str">
        <f t="shared" si="27"/>
        <v/>
      </c>
    </row>
    <row r="415" spans="8:12" ht="19.5">
      <c r="H415" s="6" t="str">
        <f t="shared" si="25"/>
        <v/>
      </c>
      <c r="I415" s="3" t="str">
        <f t="shared" si="26"/>
        <v/>
      </c>
      <c r="J415" s="4" t="str">
        <f t="shared" si="24"/>
        <v/>
      </c>
      <c r="L415" t="str">
        <f t="shared" si="27"/>
        <v/>
      </c>
    </row>
    <row r="416" spans="8:12" ht="19.5">
      <c r="H416" s="6" t="str">
        <f t="shared" si="25"/>
        <v/>
      </c>
      <c r="I416" s="3" t="str">
        <f t="shared" si="26"/>
        <v/>
      </c>
      <c r="J416" s="4" t="str">
        <f t="shared" si="24"/>
        <v/>
      </c>
      <c r="L416" t="str">
        <f t="shared" si="27"/>
        <v/>
      </c>
    </row>
    <row r="417" spans="8:12" ht="19.5">
      <c r="H417" s="6" t="str">
        <f t="shared" si="25"/>
        <v/>
      </c>
      <c r="I417" s="3" t="str">
        <f t="shared" si="26"/>
        <v/>
      </c>
      <c r="J417" s="4" t="str">
        <f t="shared" si="24"/>
        <v/>
      </c>
      <c r="L417" t="str">
        <f t="shared" si="27"/>
        <v/>
      </c>
    </row>
    <row r="418" spans="8:12" ht="19.5">
      <c r="H418" s="6" t="str">
        <f t="shared" si="25"/>
        <v/>
      </c>
      <c r="I418" s="3" t="str">
        <f t="shared" si="26"/>
        <v/>
      </c>
      <c r="J418" s="4" t="str">
        <f t="shared" si="24"/>
        <v/>
      </c>
      <c r="L418" t="str">
        <f t="shared" si="27"/>
        <v/>
      </c>
    </row>
    <row r="419" spans="8:12" ht="19.5">
      <c r="H419" s="6" t="str">
        <f t="shared" si="25"/>
        <v/>
      </c>
      <c r="I419" s="3" t="str">
        <f t="shared" si="26"/>
        <v/>
      </c>
      <c r="J419" s="4" t="str">
        <f t="shared" si="24"/>
        <v/>
      </c>
      <c r="L419" t="str">
        <f t="shared" si="27"/>
        <v/>
      </c>
    </row>
    <row r="420" spans="8:12" ht="19.5">
      <c r="H420" s="6" t="str">
        <f t="shared" si="25"/>
        <v/>
      </c>
      <c r="I420" s="3" t="str">
        <f t="shared" si="26"/>
        <v/>
      </c>
      <c r="J420" s="4" t="str">
        <f t="shared" si="24"/>
        <v/>
      </c>
      <c r="L420" t="str">
        <f t="shared" si="27"/>
        <v/>
      </c>
    </row>
    <row r="421" spans="8:12" ht="19.5">
      <c r="H421" s="6" t="str">
        <f t="shared" si="25"/>
        <v/>
      </c>
      <c r="I421" s="3" t="str">
        <f t="shared" si="26"/>
        <v/>
      </c>
      <c r="J421" s="4" t="str">
        <f t="shared" si="24"/>
        <v/>
      </c>
      <c r="L421" t="str">
        <f t="shared" si="27"/>
        <v/>
      </c>
    </row>
    <row r="422" spans="8:12" ht="19.5">
      <c r="H422" s="6" t="str">
        <f t="shared" si="25"/>
        <v/>
      </c>
      <c r="I422" s="3" t="str">
        <f t="shared" si="26"/>
        <v/>
      </c>
      <c r="J422" s="4" t="str">
        <f t="shared" si="24"/>
        <v/>
      </c>
      <c r="L422" t="str">
        <f t="shared" si="27"/>
        <v/>
      </c>
    </row>
    <row r="423" spans="8:12" ht="19.5">
      <c r="H423" s="6" t="str">
        <f t="shared" si="25"/>
        <v/>
      </c>
      <c r="I423" s="3" t="str">
        <f t="shared" si="26"/>
        <v/>
      </c>
      <c r="J423" s="4" t="str">
        <f t="shared" si="24"/>
        <v/>
      </c>
      <c r="L423" t="str">
        <f t="shared" si="27"/>
        <v/>
      </c>
    </row>
    <row r="424" spans="8:12" ht="19.5">
      <c r="H424" s="6" t="str">
        <f t="shared" si="25"/>
        <v/>
      </c>
      <c r="I424" s="3" t="str">
        <f t="shared" si="26"/>
        <v/>
      </c>
      <c r="J424" s="4" t="str">
        <f t="shared" si="24"/>
        <v/>
      </c>
      <c r="L424" t="str">
        <f t="shared" si="27"/>
        <v/>
      </c>
    </row>
    <row r="425" spans="8:12" ht="19.5">
      <c r="H425" s="6" t="str">
        <f t="shared" si="25"/>
        <v/>
      </c>
      <c r="I425" s="3" t="str">
        <f t="shared" si="26"/>
        <v/>
      </c>
      <c r="J425" s="4" t="str">
        <f t="shared" si="24"/>
        <v/>
      </c>
      <c r="L425" t="str">
        <f t="shared" si="27"/>
        <v/>
      </c>
    </row>
    <row r="426" spans="8:12" ht="19.5">
      <c r="H426" s="6" t="str">
        <f t="shared" si="25"/>
        <v/>
      </c>
      <c r="I426" s="3" t="str">
        <f t="shared" si="26"/>
        <v/>
      </c>
      <c r="J426" s="4" t="str">
        <f t="shared" si="24"/>
        <v/>
      </c>
      <c r="L426" t="str">
        <f t="shared" si="27"/>
        <v/>
      </c>
    </row>
    <row r="427" spans="8:12" ht="19.5">
      <c r="H427" s="6" t="str">
        <f t="shared" si="25"/>
        <v/>
      </c>
      <c r="I427" s="3" t="str">
        <f t="shared" si="26"/>
        <v/>
      </c>
      <c r="J427" s="4" t="str">
        <f t="shared" si="24"/>
        <v/>
      </c>
      <c r="L427" t="str">
        <f t="shared" si="27"/>
        <v/>
      </c>
    </row>
    <row r="428" spans="8:12" ht="19.5">
      <c r="H428" s="6" t="str">
        <f t="shared" si="25"/>
        <v/>
      </c>
      <c r="I428" s="3" t="str">
        <f t="shared" si="26"/>
        <v/>
      </c>
      <c r="J428" s="4" t="str">
        <f t="shared" si="24"/>
        <v/>
      </c>
      <c r="L428" t="str">
        <f t="shared" si="27"/>
        <v/>
      </c>
    </row>
    <row r="429" spans="8:12" ht="19.5">
      <c r="H429" s="6" t="str">
        <f t="shared" si="25"/>
        <v/>
      </c>
      <c r="I429" s="3" t="str">
        <f t="shared" si="26"/>
        <v/>
      </c>
      <c r="J429" s="4" t="str">
        <f t="shared" si="24"/>
        <v/>
      </c>
      <c r="L429" t="str">
        <f t="shared" si="27"/>
        <v/>
      </c>
    </row>
    <row r="430" spans="8:12" ht="19.5">
      <c r="H430" s="6" t="str">
        <f t="shared" si="25"/>
        <v/>
      </c>
      <c r="I430" s="3" t="str">
        <f t="shared" si="26"/>
        <v/>
      </c>
      <c r="J430" s="4" t="str">
        <f t="shared" si="24"/>
        <v/>
      </c>
      <c r="L430" t="str">
        <f t="shared" si="27"/>
        <v/>
      </c>
    </row>
    <row r="431" spans="8:12" ht="19.5">
      <c r="H431" s="6" t="str">
        <f t="shared" si="25"/>
        <v/>
      </c>
      <c r="I431" s="3" t="str">
        <f t="shared" si="26"/>
        <v/>
      </c>
      <c r="J431" s="4" t="str">
        <f t="shared" si="24"/>
        <v/>
      </c>
      <c r="L431" t="str">
        <f t="shared" si="27"/>
        <v/>
      </c>
    </row>
  </sheetData>
  <sheetProtection selectLockedCells="1"/>
  <mergeCells count="11">
    <mergeCell ref="F2:F3"/>
    <mergeCell ref="M3:M4"/>
    <mergeCell ref="N3:N4"/>
    <mergeCell ref="M1:N1"/>
    <mergeCell ref="B2:B3"/>
    <mergeCell ref="C2:C3"/>
    <mergeCell ref="D2:D3"/>
    <mergeCell ref="E2:E3"/>
    <mergeCell ref="G2:G3"/>
    <mergeCell ref="H2:H3"/>
    <mergeCell ref="F1:G1"/>
  </mergeCells>
  <conditionalFormatting sqref="H1:H1048576">
    <cfRule type="cellIs" dxfId="3" priority="1" operator="between">
      <formula>7.5</formula>
      <formula>15</formula>
    </cfRule>
    <cfRule type="cellIs" dxfId="2" priority="2" operator="between">
      <formula>6</formula>
      <formula>7.5</formula>
    </cfRule>
    <cfRule type="cellIs" dxfId="1" priority="3" operator="between">
      <formula>4.5</formula>
      <formula>6</formula>
    </cfRule>
    <cfRule type="cellIs" dxfId="0" priority="4" operator="between">
      <formula>0.1</formula>
      <formula>4.5</formula>
    </cfRule>
  </conditionalFormatting>
  <pageMargins left="0.7" right="0.7" top="0.75" bottom="0.75" header="0.3" footer="0.3"/>
  <pageSetup paperSize="32767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26"/>
  <sheetViews>
    <sheetView rightToLeft="1" topLeftCell="A301" workbookViewId="0">
      <selection sqref="A1:A326"/>
    </sheetView>
  </sheetViews>
  <sheetFormatPr defaultRowHeight="14.25"/>
  <sheetData>
    <row r="1" spans="1:1">
      <c r="A1" s="13" t="s">
        <v>39</v>
      </c>
    </row>
    <row r="2" spans="1:1">
      <c r="A2" s="12" t="s">
        <v>47</v>
      </c>
    </row>
    <row r="3" spans="1:1">
      <c r="A3" s="13" t="s">
        <v>49</v>
      </c>
    </row>
    <row r="4" spans="1:1">
      <c r="A4" s="12" t="s">
        <v>53</v>
      </c>
    </row>
    <row r="5" spans="1:1">
      <c r="A5" s="12" t="s">
        <v>67</v>
      </c>
    </row>
    <row r="6" spans="1:1">
      <c r="A6" s="13" t="s">
        <v>68</v>
      </c>
    </row>
    <row r="7" spans="1:1">
      <c r="A7" s="13" t="s">
        <v>12</v>
      </c>
    </row>
    <row r="8" spans="1:1">
      <c r="A8" s="16" t="s">
        <v>116</v>
      </c>
    </row>
    <row r="9" spans="1:1">
      <c r="A9" s="15" t="s">
        <v>124</v>
      </c>
    </row>
    <row r="10" spans="1:1">
      <c r="A10" s="16" t="s">
        <v>125</v>
      </c>
    </row>
    <row r="11" spans="1:1">
      <c r="A11" s="15" t="s">
        <v>131</v>
      </c>
    </row>
    <row r="12" spans="1:1">
      <c r="A12" s="16" t="s">
        <v>135</v>
      </c>
    </row>
    <row r="13" spans="1:1">
      <c r="A13" s="15" t="s">
        <v>153</v>
      </c>
    </row>
    <row r="14" spans="1:1">
      <c r="A14" s="16" t="s">
        <v>195</v>
      </c>
    </row>
    <row r="15" spans="1:1">
      <c r="A15" t="s">
        <v>253</v>
      </c>
    </row>
    <row r="16" spans="1:1">
      <c r="A16" t="s">
        <v>264</v>
      </c>
    </row>
    <row r="17" spans="1:1">
      <c r="A17" s="15" t="s">
        <v>274</v>
      </c>
    </row>
    <row r="18" spans="1:1">
      <c r="A18" s="15" t="s">
        <v>279</v>
      </c>
    </row>
    <row r="19" spans="1:1">
      <c r="A19" s="16" t="s">
        <v>291</v>
      </c>
    </row>
    <row r="20" spans="1:1">
      <c r="A20" s="15" t="s">
        <v>296</v>
      </c>
    </row>
    <row r="21" spans="1:1">
      <c r="A21" s="16" t="s">
        <v>307</v>
      </c>
    </row>
    <row r="22" spans="1:1">
      <c r="A22" s="16" t="s">
        <v>309</v>
      </c>
    </row>
    <row r="23" spans="1:1">
      <c r="A23" s="16" t="s">
        <v>311</v>
      </c>
    </row>
    <row r="24" spans="1:1">
      <c r="A24" s="15" t="s">
        <v>332</v>
      </c>
    </row>
    <row r="25" spans="1:1">
      <c r="A25" s="11" t="s">
        <v>13</v>
      </c>
    </row>
    <row r="26" spans="1:1">
      <c r="A26" s="11" t="s">
        <v>14</v>
      </c>
    </row>
    <row r="27" spans="1:1">
      <c r="A27" s="11" t="s">
        <v>15</v>
      </c>
    </row>
    <row r="28" spans="1:1">
      <c r="A28" s="11" t="s">
        <v>16</v>
      </c>
    </row>
    <row r="29" spans="1:1">
      <c r="A29" s="11" t="s">
        <v>17</v>
      </c>
    </row>
    <row r="30" spans="1:1">
      <c r="A30" s="11" t="s">
        <v>18</v>
      </c>
    </row>
    <row r="31" spans="1:1">
      <c r="A31" s="11" t="s">
        <v>19</v>
      </c>
    </row>
    <row r="32" spans="1:1">
      <c r="A32" s="11" t="s">
        <v>20</v>
      </c>
    </row>
    <row r="33" spans="1:1">
      <c r="A33" s="12" t="s">
        <v>21</v>
      </c>
    </row>
    <row r="34" spans="1:1">
      <c r="A34" s="12" t="s">
        <v>22</v>
      </c>
    </row>
    <row r="35" spans="1:1">
      <c r="A35" s="11" t="s">
        <v>23</v>
      </c>
    </row>
    <row r="36" spans="1:1">
      <c r="A36" s="12" t="s">
        <v>24</v>
      </c>
    </row>
    <row r="37" spans="1:1">
      <c r="A37" s="13" t="s">
        <v>25</v>
      </c>
    </row>
    <row r="38" spans="1:1">
      <c r="A38" s="11" t="s">
        <v>26</v>
      </c>
    </row>
    <row r="39" spans="1:1">
      <c r="A39" s="11" t="s">
        <v>27</v>
      </c>
    </row>
    <row r="40" spans="1:1">
      <c r="A40" s="13" t="s">
        <v>28</v>
      </c>
    </row>
    <row r="41" spans="1:1">
      <c r="A41" s="11" t="s">
        <v>29</v>
      </c>
    </row>
    <row r="42" spans="1:1">
      <c r="A42" s="11" t="s">
        <v>30</v>
      </c>
    </row>
    <row r="43" spans="1:1">
      <c r="A43" s="11" t="s">
        <v>31</v>
      </c>
    </row>
    <row r="44" spans="1:1">
      <c r="A44" s="11" t="s">
        <v>32</v>
      </c>
    </row>
    <row r="45" spans="1:1">
      <c r="A45" s="11" t="s">
        <v>33</v>
      </c>
    </row>
    <row r="46" spans="1:1">
      <c r="A46" s="11" t="s">
        <v>34</v>
      </c>
    </row>
    <row r="47" spans="1:1">
      <c r="A47" s="11" t="s">
        <v>35</v>
      </c>
    </row>
    <row r="48" spans="1:1">
      <c r="A48" s="11" t="s">
        <v>36</v>
      </c>
    </row>
    <row r="49" spans="1:1">
      <c r="A49" s="11" t="s">
        <v>37</v>
      </c>
    </row>
    <row r="50" spans="1:1">
      <c r="A50" s="11" t="s">
        <v>38</v>
      </c>
    </row>
    <row r="51" spans="1:1">
      <c r="A51" s="13" t="s">
        <v>39</v>
      </c>
    </row>
    <row r="52" spans="1:1">
      <c r="A52" s="11" t="s">
        <v>40</v>
      </c>
    </row>
    <row r="53" spans="1:1">
      <c r="A53" s="11" t="s">
        <v>41</v>
      </c>
    </row>
    <row r="54" spans="1:1">
      <c r="A54" s="11" t="s">
        <v>42</v>
      </c>
    </row>
    <row r="55" spans="1:1">
      <c r="A55" s="11" t="s">
        <v>43</v>
      </c>
    </row>
    <row r="56" spans="1:1">
      <c r="A56" s="11" t="s">
        <v>44</v>
      </c>
    </row>
    <row r="57" spans="1:1">
      <c r="A57" s="13" t="s">
        <v>45</v>
      </c>
    </row>
    <row r="58" spans="1:1">
      <c r="A58" s="11" t="s">
        <v>46</v>
      </c>
    </row>
    <row r="59" spans="1:1">
      <c r="A59" s="11" t="s">
        <v>48</v>
      </c>
    </row>
    <row r="60" spans="1:1">
      <c r="A60" s="11" t="s">
        <v>50</v>
      </c>
    </row>
    <row r="61" spans="1:1">
      <c r="A61" s="11" t="s">
        <v>51</v>
      </c>
    </row>
    <row r="62" spans="1:1">
      <c r="A62" s="13" t="s">
        <v>52</v>
      </c>
    </row>
    <row r="63" spans="1:1">
      <c r="A63" s="11" t="s">
        <v>54</v>
      </c>
    </row>
    <row r="64" spans="1:1">
      <c r="A64" s="11" t="s">
        <v>55</v>
      </c>
    </row>
    <row r="65" spans="1:1">
      <c r="A65" s="11" t="s">
        <v>56</v>
      </c>
    </row>
    <row r="66" spans="1:1">
      <c r="A66" s="11" t="s">
        <v>57</v>
      </c>
    </row>
    <row r="67" spans="1:1">
      <c r="A67" s="11" t="s">
        <v>58</v>
      </c>
    </row>
    <row r="68" spans="1:1">
      <c r="A68" s="11" t="s">
        <v>59</v>
      </c>
    </row>
    <row r="69" spans="1:1">
      <c r="A69" s="11" t="s">
        <v>60</v>
      </c>
    </row>
    <row r="70" spans="1:1">
      <c r="A70" s="11" t="s">
        <v>61</v>
      </c>
    </row>
    <row r="71" spans="1:1">
      <c r="A71" s="11" t="s">
        <v>62</v>
      </c>
    </row>
    <row r="72" spans="1:1">
      <c r="A72" s="11" t="s">
        <v>63</v>
      </c>
    </row>
    <row r="73" spans="1:1">
      <c r="A73" s="11" t="s">
        <v>64</v>
      </c>
    </row>
    <row r="74" spans="1:1">
      <c r="A74" s="11" t="s">
        <v>65</v>
      </c>
    </row>
    <row r="75" spans="1:1">
      <c r="A75" s="11" t="s">
        <v>66</v>
      </c>
    </row>
    <row r="76" spans="1:1">
      <c r="A76" s="11" t="s">
        <v>69</v>
      </c>
    </row>
    <row r="77" spans="1:1">
      <c r="A77" s="11" t="s">
        <v>70</v>
      </c>
    </row>
    <row r="78" spans="1:1">
      <c r="A78" s="11" t="s">
        <v>71</v>
      </c>
    </row>
    <row r="79" spans="1:1">
      <c r="A79" s="11" t="s">
        <v>72</v>
      </c>
    </row>
    <row r="80" spans="1:1">
      <c r="A80" s="11" t="s">
        <v>73</v>
      </c>
    </row>
    <row r="81" spans="1:1">
      <c r="A81" s="14" t="s">
        <v>74</v>
      </c>
    </row>
    <row r="82" spans="1:1">
      <c r="A82" t="s">
        <v>75</v>
      </c>
    </row>
    <row r="83" spans="1:1">
      <c r="A83" t="s">
        <v>76</v>
      </c>
    </row>
    <row r="84" spans="1:1">
      <c r="A84" t="s">
        <v>77</v>
      </c>
    </row>
    <row r="85" spans="1:1">
      <c r="A85" s="15" t="s">
        <v>78</v>
      </c>
    </row>
    <row r="86" spans="1:1">
      <c r="A86" t="s">
        <v>79</v>
      </c>
    </row>
    <row r="87" spans="1:1">
      <c r="A87" t="s">
        <v>80</v>
      </c>
    </row>
    <row r="88" spans="1:1">
      <c r="A88" t="s">
        <v>81</v>
      </c>
    </row>
    <row r="89" spans="1:1">
      <c r="A89" t="s">
        <v>82</v>
      </c>
    </row>
    <row r="90" spans="1:1">
      <c r="A90" t="s">
        <v>83</v>
      </c>
    </row>
    <row r="91" spans="1:1">
      <c r="A91" t="s">
        <v>84</v>
      </c>
    </row>
    <row r="92" spans="1:1">
      <c r="A92" t="s">
        <v>85</v>
      </c>
    </row>
    <row r="93" spans="1:1">
      <c r="A93" t="s">
        <v>86</v>
      </c>
    </row>
    <row r="94" spans="1:1">
      <c r="A94" t="s">
        <v>87</v>
      </c>
    </row>
    <row r="95" spans="1:1">
      <c r="A95" t="s">
        <v>88</v>
      </c>
    </row>
    <row r="96" spans="1:1">
      <c r="A96" s="16" t="s">
        <v>89</v>
      </c>
    </row>
    <row r="97" spans="1:1">
      <c r="A97" s="16" t="s">
        <v>90</v>
      </c>
    </row>
    <row r="98" spans="1:1">
      <c r="A98" s="15" t="s">
        <v>91</v>
      </c>
    </row>
    <row r="99" spans="1:1">
      <c r="A99" t="s">
        <v>92</v>
      </c>
    </row>
    <row r="100" spans="1:1">
      <c r="A100" t="s">
        <v>93</v>
      </c>
    </row>
    <row r="101" spans="1:1">
      <c r="A101" t="s">
        <v>94</v>
      </c>
    </row>
    <row r="102" spans="1:1">
      <c r="A102" t="s">
        <v>95</v>
      </c>
    </row>
    <row r="103" spans="1:1">
      <c r="A103" s="15" t="s">
        <v>96</v>
      </c>
    </row>
    <row r="104" spans="1:1">
      <c r="A104" t="s">
        <v>97</v>
      </c>
    </row>
    <row r="105" spans="1:1">
      <c r="A105" t="s">
        <v>98</v>
      </c>
    </row>
    <row r="106" spans="1:1">
      <c r="A106" t="s">
        <v>99</v>
      </c>
    </row>
    <row r="107" spans="1:1">
      <c r="A107" s="15" t="s">
        <v>100</v>
      </c>
    </row>
    <row r="108" spans="1:1">
      <c r="A108" t="s">
        <v>101</v>
      </c>
    </row>
    <row r="109" spans="1:1">
      <c r="A109" t="s">
        <v>102</v>
      </c>
    </row>
    <row r="110" spans="1:1">
      <c r="A110" t="s">
        <v>103</v>
      </c>
    </row>
    <row r="111" spans="1:1">
      <c r="A111" t="s">
        <v>104</v>
      </c>
    </row>
    <row r="112" spans="1:1">
      <c r="A112" s="16" t="s">
        <v>105</v>
      </c>
    </row>
    <row r="113" spans="1:1">
      <c r="A113" t="s">
        <v>106</v>
      </c>
    </row>
    <row r="114" spans="1:1">
      <c r="A114" t="s">
        <v>107</v>
      </c>
    </row>
    <row r="115" spans="1:1">
      <c r="A115" t="s">
        <v>108</v>
      </c>
    </row>
    <row r="116" spans="1:1">
      <c r="A116" t="s">
        <v>109</v>
      </c>
    </row>
    <row r="117" spans="1:1">
      <c r="A117" s="16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121" spans="1:1">
      <c r="A121" t="s">
        <v>114</v>
      </c>
    </row>
    <row r="122" spans="1:1">
      <c r="A122" t="s">
        <v>115</v>
      </c>
    </row>
    <row r="123" spans="1:1">
      <c r="A123" t="s">
        <v>117</v>
      </c>
    </row>
    <row r="124" spans="1:1">
      <c r="A124" s="15" t="s">
        <v>118</v>
      </c>
    </row>
    <row r="125" spans="1:1">
      <c r="A125" t="s">
        <v>119</v>
      </c>
    </row>
    <row r="126" spans="1:1">
      <c r="A126" t="s">
        <v>120</v>
      </c>
    </row>
    <row r="127" spans="1:1">
      <c r="A127" t="s">
        <v>121</v>
      </c>
    </row>
    <row r="128" spans="1:1">
      <c r="A128" t="s">
        <v>122</v>
      </c>
    </row>
    <row r="129" spans="1:1">
      <c r="A129" t="s">
        <v>123</v>
      </c>
    </row>
    <row r="130" spans="1:1">
      <c r="A130" t="s">
        <v>126</v>
      </c>
    </row>
    <row r="131" spans="1:1">
      <c r="A131" t="s">
        <v>127</v>
      </c>
    </row>
    <row r="132" spans="1:1">
      <c r="A132" t="s">
        <v>128</v>
      </c>
    </row>
    <row r="133" spans="1:1">
      <c r="A133" t="s">
        <v>129</v>
      </c>
    </row>
    <row r="134" spans="1:1">
      <c r="A134" t="s">
        <v>130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136</v>
      </c>
    </row>
    <row r="139" spans="1:1">
      <c r="A139" t="s">
        <v>137</v>
      </c>
    </row>
    <row r="140" spans="1:1">
      <c r="A140" t="s">
        <v>138</v>
      </c>
    </row>
    <row r="141" spans="1:1">
      <c r="A141" t="s">
        <v>139</v>
      </c>
    </row>
    <row r="142" spans="1:1">
      <c r="A142" t="s">
        <v>140</v>
      </c>
    </row>
    <row r="143" spans="1:1">
      <c r="A143" t="s">
        <v>141</v>
      </c>
    </row>
    <row r="144" spans="1:1">
      <c r="A144" t="s">
        <v>142</v>
      </c>
    </row>
    <row r="145" spans="1:1">
      <c r="A145" t="s">
        <v>143</v>
      </c>
    </row>
    <row r="146" spans="1:1">
      <c r="A146" t="s">
        <v>144</v>
      </c>
    </row>
    <row r="147" spans="1:1">
      <c r="A147" s="16" t="s">
        <v>145</v>
      </c>
    </row>
    <row r="148" spans="1:1">
      <c r="A148" t="s">
        <v>146</v>
      </c>
    </row>
    <row r="149" spans="1:1">
      <c r="A149" s="16" t="s">
        <v>147</v>
      </c>
    </row>
    <row r="150" spans="1:1">
      <c r="A150" t="s">
        <v>148</v>
      </c>
    </row>
    <row r="151" spans="1:1">
      <c r="A151" t="s">
        <v>149</v>
      </c>
    </row>
    <row r="152" spans="1:1">
      <c r="A152" t="s">
        <v>150</v>
      </c>
    </row>
    <row r="153" spans="1:1">
      <c r="A153" t="s">
        <v>151</v>
      </c>
    </row>
    <row r="154" spans="1:1">
      <c r="A154" t="s">
        <v>152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s="15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s="16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s="1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s="16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s="15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s="16" t="s">
        <v>192</v>
      </c>
    </row>
    <row r="194" spans="1:1">
      <c r="A194" t="s">
        <v>193</v>
      </c>
    </row>
    <row r="195" spans="1:1">
      <c r="A195" s="15" t="s">
        <v>194</v>
      </c>
    </row>
    <row r="196" spans="1:1">
      <c r="A196" t="s">
        <v>196</v>
      </c>
    </row>
    <row r="197" spans="1:1">
      <c r="A197" t="s">
        <v>197</v>
      </c>
    </row>
    <row r="198" spans="1:1">
      <c r="A198" t="s">
        <v>198</v>
      </c>
    </row>
    <row r="199" spans="1:1">
      <c r="A199" t="s">
        <v>199</v>
      </c>
    </row>
    <row r="200" spans="1:1">
      <c r="A200" t="s">
        <v>200</v>
      </c>
    </row>
    <row r="201" spans="1:1">
      <c r="A201" t="s">
        <v>201</v>
      </c>
    </row>
    <row r="202" spans="1:1">
      <c r="A202" t="s">
        <v>202</v>
      </c>
    </row>
    <row r="203" spans="1:1">
      <c r="A203" t="s">
        <v>203</v>
      </c>
    </row>
    <row r="204" spans="1:1">
      <c r="A204" t="s">
        <v>204</v>
      </c>
    </row>
    <row r="205" spans="1:1">
      <c r="A205" t="s">
        <v>205</v>
      </c>
    </row>
    <row r="206" spans="1:1">
      <c r="A206" t="s">
        <v>206</v>
      </c>
    </row>
    <row r="207" spans="1:1">
      <c r="A207" t="s">
        <v>207</v>
      </c>
    </row>
    <row r="208" spans="1:1">
      <c r="A208" s="15" t="s">
        <v>208</v>
      </c>
    </row>
    <row r="209" spans="1:1">
      <c r="A209" t="s">
        <v>209</v>
      </c>
    </row>
    <row r="210" spans="1:1">
      <c r="A210" t="s">
        <v>210</v>
      </c>
    </row>
    <row r="211" spans="1:1">
      <c r="A211" t="s">
        <v>211</v>
      </c>
    </row>
    <row r="212" spans="1:1">
      <c r="A212" t="s">
        <v>212</v>
      </c>
    </row>
    <row r="213" spans="1:1">
      <c r="A213" t="s">
        <v>213</v>
      </c>
    </row>
    <row r="214" spans="1:1">
      <c r="A214" t="s">
        <v>214</v>
      </c>
    </row>
    <row r="215" spans="1:1">
      <c r="A215" t="s">
        <v>215</v>
      </c>
    </row>
    <row r="216" spans="1:1">
      <c r="A216" t="s">
        <v>216</v>
      </c>
    </row>
    <row r="217" spans="1:1">
      <c r="A217" t="s">
        <v>217</v>
      </c>
    </row>
    <row r="218" spans="1:1">
      <c r="A218" t="s">
        <v>218</v>
      </c>
    </row>
    <row r="219" spans="1:1">
      <c r="A219" t="s">
        <v>219</v>
      </c>
    </row>
    <row r="220" spans="1:1">
      <c r="A220" t="s">
        <v>220</v>
      </c>
    </row>
    <row r="221" spans="1:1">
      <c r="A221" s="15" t="s">
        <v>221</v>
      </c>
    </row>
    <row r="222" spans="1:1">
      <c r="A222" t="s">
        <v>222</v>
      </c>
    </row>
    <row r="223" spans="1:1">
      <c r="A223" t="s">
        <v>223</v>
      </c>
    </row>
    <row r="224" spans="1:1">
      <c r="A224" t="s">
        <v>224</v>
      </c>
    </row>
    <row r="225" spans="1:1">
      <c r="A225" s="16" t="s">
        <v>225</v>
      </c>
    </row>
    <row r="226" spans="1:1">
      <c r="A226" t="s">
        <v>226</v>
      </c>
    </row>
    <row r="227" spans="1:1">
      <c r="A227" t="s">
        <v>227</v>
      </c>
    </row>
    <row r="228" spans="1:1">
      <c r="A228" t="s">
        <v>228</v>
      </c>
    </row>
    <row r="229" spans="1:1">
      <c r="A229" t="s">
        <v>229</v>
      </c>
    </row>
    <row r="230" spans="1:1">
      <c r="A230" t="s">
        <v>230</v>
      </c>
    </row>
    <row r="231" spans="1:1">
      <c r="A231" t="s">
        <v>231</v>
      </c>
    </row>
    <row r="232" spans="1:1">
      <c r="A232" t="s">
        <v>232</v>
      </c>
    </row>
    <row r="233" spans="1:1">
      <c r="A233" t="s">
        <v>233</v>
      </c>
    </row>
    <row r="234" spans="1:1">
      <c r="A234" s="15" t="s">
        <v>234</v>
      </c>
    </row>
    <row r="235" spans="1:1">
      <c r="A235" s="16" t="s">
        <v>235</v>
      </c>
    </row>
    <row r="236" spans="1:1">
      <c r="A236" t="s">
        <v>236</v>
      </c>
    </row>
    <row r="237" spans="1:1">
      <c r="A237" t="s">
        <v>237</v>
      </c>
    </row>
    <row r="238" spans="1:1">
      <c r="A238" t="s">
        <v>238</v>
      </c>
    </row>
    <row r="239" spans="1:1">
      <c r="A239" t="s">
        <v>239</v>
      </c>
    </row>
    <row r="240" spans="1:1">
      <c r="A240" t="s">
        <v>240</v>
      </c>
    </row>
    <row r="241" spans="1:1">
      <c r="A241" t="s">
        <v>241</v>
      </c>
    </row>
    <row r="242" spans="1:1">
      <c r="A242" t="s">
        <v>242</v>
      </c>
    </row>
    <row r="243" spans="1:1">
      <c r="A243" t="s">
        <v>243</v>
      </c>
    </row>
    <row r="244" spans="1:1">
      <c r="A244" t="s">
        <v>244</v>
      </c>
    </row>
    <row r="245" spans="1:1">
      <c r="A245" t="s">
        <v>245</v>
      </c>
    </row>
    <row r="246" spans="1:1">
      <c r="A246" t="s">
        <v>246</v>
      </c>
    </row>
    <row r="247" spans="1:1">
      <c r="A247" t="s">
        <v>247</v>
      </c>
    </row>
    <row r="248" spans="1:1">
      <c r="A248" t="s">
        <v>248</v>
      </c>
    </row>
    <row r="249" spans="1:1">
      <c r="A249" t="s">
        <v>249</v>
      </c>
    </row>
    <row r="250" spans="1:1">
      <c r="A250" t="s">
        <v>250</v>
      </c>
    </row>
    <row r="251" spans="1:1">
      <c r="A251" t="s">
        <v>251</v>
      </c>
    </row>
    <row r="252" spans="1:1">
      <c r="A252" t="s">
        <v>252</v>
      </c>
    </row>
    <row r="253" spans="1:1">
      <c r="A253" t="s">
        <v>254</v>
      </c>
    </row>
    <row r="254" spans="1:1">
      <c r="A254" t="s">
        <v>255</v>
      </c>
    </row>
    <row r="255" spans="1:1">
      <c r="A255" t="s">
        <v>256</v>
      </c>
    </row>
    <row r="256" spans="1:1">
      <c r="A256" t="s">
        <v>257</v>
      </c>
    </row>
    <row r="257" spans="1:1">
      <c r="A257" t="s">
        <v>258</v>
      </c>
    </row>
    <row r="258" spans="1:1">
      <c r="A258" s="16" t="s">
        <v>259</v>
      </c>
    </row>
    <row r="259" spans="1:1">
      <c r="A259" t="s">
        <v>260</v>
      </c>
    </row>
    <row r="260" spans="1:1">
      <c r="A260" t="s">
        <v>261</v>
      </c>
    </row>
    <row r="261" spans="1:1">
      <c r="A261" t="s">
        <v>262</v>
      </c>
    </row>
    <row r="262" spans="1:1">
      <c r="A262" t="s">
        <v>263</v>
      </c>
    </row>
    <row r="263" spans="1:1">
      <c r="A263" t="s">
        <v>265</v>
      </c>
    </row>
    <row r="264" spans="1:1">
      <c r="A264" t="s">
        <v>266</v>
      </c>
    </row>
    <row r="265" spans="1:1">
      <c r="A265" t="s">
        <v>267</v>
      </c>
    </row>
    <row r="266" spans="1:1">
      <c r="A266" t="s">
        <v>268</v>
      </c>
    </row>
    <row r="267" spans="1:1">
      <c r="A267" t="s">
        <v>269</v>
      </c>
    </row>
    <row r="268" spans="1:1">
      <c r="A268" t="s">
        <v>270</v>
      </c>
    </row>
    <row r="269" spans="1:1">
      <c r="A269" t="s">
        <v>271</v>
      </c>
    </row>
    <row r="270" spans="1:1">
      <c r="A270" t="s">
        <v>272</v>
      </c>
    </row>
    <row r="271" spans="1:1">
      <c r="A271" t="s">
        <v>273</v>
      </c>
    </row>
    <row r="272" spans="1:1">
      <c r="A272" t="s">
        <v>275</v>
      </c>
    </row>
    <row r="273" spans="1:1">
      <c r="A273" t="s">
        <v>276</v>
      </c>
    </row>
    <row r="274" spans="1:1">
      <c r="A274" t="s">
        <v>277</v>
      </c>
    </row>
    <row r="275" spans="1:1">
      <c r="A275" t="s">
        <v>278</v>
      </c>
    </row>
    <row r="276" spans="1:1">
      <c r="A276" t="s">
        <v>280</v>
      </c>
    </row>
    <row r="277" spans="1:1">
      <c r="A277" s="17" t="s">
        <v>281</v>
      </c>
    </row>
    <row r="278" spans="1:1">
      <c r="A278" t="s">
        <v>282</v>
      </c>
    </row>
    <row r="279" spans="1:1">
      <c r="A279" s="17" t="s">
        <v>283</v>
      </c>
    </row>
    <row r="280" spans="1:1">
      <c r="A280" t="s">
        <v>284</v>
      </c>
    </row>
    <row r="281" spans="1:1">
      <c r="A281" t="s">
        <v>285</v>
      </c>
    </row>
    <row r="282" spans="1:1">
      <c r="A282" t="s">
        <v>286</v>
      </c>
    </row>
    <row r="283" spans="1:1">
      <c r="A283" s="16" t="s">
        <v>287</v>
      </c>
    </row>
    <row r="284" spans="1:1">
      <c r="A284" t="s">
        <v>288</v>
      </c>
    </row>
    <row r="285" spans="1:1">
      <c r="A285" t="s">
        <v>289</v>
      </c>
    </row>
    <row r="286" spans="1:1">
      <c r="A286" t="s">
        <v>290</v>
      </c>
    </row>
    <row r="287" spans="1:1">
      <c r="A287" s="17" t="s">
        <v>292</v>
      </c>
    </row>
    <row r="288" spans="1:1">
      <c r="A288" s="15" t="s">
        <v>293</v>
      </c>
    </row>
    <row r="289" spans="1:1">
      <c r="A289" s="15" t="s">
        <v>294</v>
      </c>
    </row>
    <row r="290" spans="1:1">
      <c r="A290" t="s">
        <v>295</v>
      </c>
    </row>
    <row r="291" spans="1:1">
      <c r="A291" t="s">
        <v>297</v>
      </c>
    </row>
    <row r="292" spans="1:1">
      <c r="A292" t="s">
        <v>298</v>
      </c>
    </row>
    <row r="293" spans="1:1">
      <c r="A293" t="s">
        <v>299</v>
      </c>
    </row>
    <row r="294" spans="1:1">
      <c r="A294" t="s">
        <v>300</v>
      </c>
    </row>
    <row r="295" spans="1:1">
      <c r="A295" s="15" t="s">
        <v>301</v>
      </c>
    </row>
    <row r="296" spans="1:1">
      <c r="A296" t="s">
        <v>302</v>
      </c>
    </row>
    <row r="297" spans="1:1">
      <c r="A297" s="16" t="s">
        <v>303</v>
      </c>
    </row>
    <row r="298" spans="1:1">
      <c r="A298" t="s">
        <v>304</v>
      </c>
    </row>
    <row r="299" spans="1:1">
      <c r="A299" t="s">
        <v>305</v>
      </c>
    </row>
    <row r="300" spans="1:1">
      <c r="A300" t="s">
        <v>306</v>
      </c>
    </row>
    <row r="301" spans="1:1">
      <c r="A301" t="s">
        <v>308</v>
      </c>
    </row>
    <row r="302" spans="1:1">
      <c r="A302" s="15" t="s">
        <v>310</v>
      </c>
    </row>
    <row r="303" spans="1:1">
      <c r="A303" s="15" t="s">
        <v>312</v>
      </c>
    </row>
    <row r="304" spans="1:1">
      <c r="A304" t="s">
        <v>313</v>
      </c>
    </row>
    <row r="305" spans="1:1">
      <c r="A305" t="s">
        <v>314</v>
      </c>
    </row>
    <row r="306" spans="1:1">
      <c r="A306" s="16" t="s">
        <v>315</v>
      </c>
    </row>
    <row r="307" spans="1:1">
      <c r="A307" t="s">
        <v>316</v>
      </c>
    </row>
    <row r="308" spans="1:1">
      <c r="A308" t="s">
        <v>317</v>
      </c>
    </row>
    <row r="309" spans="1:1">
      <c r="A309" t="s">
        <v>318</v>
      </c>
    </row>
    <row r="310" spans="1:1">
      <c r="A310" t="s">
        <v>319</v>
      </c>
    </row>
    <row r="311" spans="1:1">
      <c r="A311" s="16" t="s">
        <v>320</v>
      </c>
    </row>
    <row r="312" spans="1:1">
      <c r="A312" s="16" t="s">
        <v>321</v>
      </c>
    </row>
    <row r="313" spans="1:1">
      <c r="A313" t="s">
        <v>322</v>
      </c>
    </row>
    <row r="314" spans="1:1">
      <c r="A314" t="s">
        <v>323</v>
      </c>
    </row>
    <row r="315" spans="1:1">
      <c r="A315" t="s">
        <v>324</v>
      </c>
    </row>
    <row r="316" spans="1:1">
      <c r="A316" t="s">
        <v>325</v>
      </c>
    </row>
    <row r="317" spans="1:1">
      <c r="A317" t="s">
        <v>326</v>
      </c>
    </row>
    <row r="318" spans="1:1">
      <c r="A318" t="s">
        <v>327</v>
      </c>
    </row>
    <row r="319" spans="1:1">
      <c r="A319" t="s">
        <v>328</v>
      </c>
    </row>
    <row r="320" spans="1:1">
      <c r="A320" t="s">
        <v>329</v>
      </c>
    </row>
    <row r="321" spans="1:1">
      <c r="A321" t="s">
        <v>330</v>
      </c>
    </row>
    <row r="322" spans="1:1">
      <c r="A322" t="s">
        <v>331</v>
      </c>
    </row>
    <row r="323" spans="1:1">
      <c r="A323" t="s">
        <v>333</v>
      </c>
    </row>
    <row r="324" spans="1:1">
      <c r="A324" t="s">
        <v>334</v>
      </c>
    </row>
    <row r="325" spans="1:1">
      <c r="A325" t="s">
        <v>335</v>
      </c>
    </row>
    <row r="326" spans="1:1">
      <c r="A326" t="s">
        <v>336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2020-09-01T18:38:13Z</dcterms:created>
  <dcterms:modified xsi:type="dcterms:W3CDTF">2020-09-06T20:56:22Z</dcterms:modified>
</cp:coreProperties>
</file>