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C:\Users\אברמי\Downloads\"/>
    </mc:Choice>
  </mc:AlternateContent>
  <xr:revisionPtr revIDLastSave="0" documentId="13_ncr:1_{19091D4F-3016-4767-8773-8AF7F254305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7" i="1" l="1"/>
  <c r="H6" i="1"/>
  <c r="H3" i="1"/>
  <c r="H4" i="1"/>
  <c r="H5" i="1"/>
  <c r="H2" i="1"/>
  <c r="K2" i="1"/>
  <c r="G2" i="1" l="1"/>
  <c r="G3" i="1"/>
  <c r="G4" i="1"/>
  <c r="G5" i="1"/>
  <c r="G6" i="1"/>
  <c r="G7" i="1"/>
  <c r="E7" i="1" l="1"/>
  <c r="F7" i="1"/>
  <c r="E6" i="1"/>
  <c r="F6" i="1"/>
  <c r="E5" i="1"/>
  <c r="F5" i="1"/>
  <c r="E4" i="1"/>
  <c r="F4" i="1"/>
  <c r="E3" i="1"/>
  <c r="F3" i="1"/>
  <c r="E2" i="1"/>
  <c r="F2" i="1"/>
</calcChain>
</file>

<file path=xl/sharedStrings.xml><?xml version="1.0" encoding="utf-8"?>
<sst xmlns="http://schemas.openxmlformats.org/spreadsheetml/2006/main" count="21" uniqueCount="21">
  <si>
    <t>מס' תשלומים</t>
  </si>
  <si>
    <t>תאריך הלוואה</t>
  </si>
  <si>
    <t>תאריך today</t>
  </si>
  <si>
    <t>אברהם</t>
  </si>
  <si>
    <t>יצחק</t>
  </si>
  <si>
    <t>יעקב</t>
  </si>
  <si>
    <t>משה</t>
  </si>
  <si>
    <t>תאריך סיום</t>
  </si>
  <si>
    <t>סכום הלוואה</t>
  </si>
  <si>
    <t>עמודה1</t>
  </si>
  <si>
    <t>סכום שנשאר</t>
  </si>
  <si>
    <t>אאא</t>
  </si>
  <si>
    <t>ששש</t>
  </si>
  <si>
    <t>שהפונקציה today יעדכן אוטומטי לכל השורות.</t>
  </si>
  <si>
    <r>
      <rPr>
        <b/>
        <sz val="11"/>
        <color theme="1"/>
        <rFont val="Arial"/>
        <family val="2"/>
        <scheme val="minor"/>
      </rPr>
      <t>א</t>
    </r>
    <r>
      <rPr>
        <sz val="11"/>
        <color theme="1"/>
        <rFont val="Arial"/>
        <family val="2"/>
        <scheme val="minor"/>
      </rPr>
      <t>' מעוצב כטבלה חוסך לעדכן נוסחה בשורות.</t>
    </r>
  </si>
  <si>
    <r>
      <rPr>
        <b/>
        <sz val="11"/>
        <color theme="1"/>
        <rFont val="Arial"/>
        <family val="2"/>
        <scheme val="minor"/>
      </rPr>
      <t>ב</t>
    </r>
    <r>
      <rPr>
        <sz val="11"/>
        <color theme="1"/>
        <rFont val="Arial"/>
        <family val="2"/>
        <scheme val="minor"/>
      </rPr>
      <t>' בכחול הנתונים בורוד הנוסחאות.</t>
    </r>
  </si>
  <si>
    <r>
      <rPr>
        <b/>
        <sz val="11"/>
        <color theme="1"/>
        <rFont val="Arial"/>
        <family val="2"/>
        <scheme val="minor"/>
      </rPr>
      <t>ג</t>
    </r>
    <r>
      <rPr>
        <sz val="11"/>
        <color theme="1"/>
        <rFont val="Arial"/>
        <family val="2"/>
        <scheme val="minor"/>
      </rPr>
      <t>' בתאריך מומלץ לעגל את הימים לדוגמא 01</t>
    </r>
  </si>
  <si>
    <r>
      <rPr>
        <b/>
        <sz val="11"/>
        <color theme="1"/>
        <rFont val="Arial"/>
        <family val="2"/>
        <scheme val="minor"/>
      </rPr>
      <t>ד</t>
    </r>
    <r>
      <rPr>
        <sz val="11"/>
        <color theme="1"/>
        <rFont val="Arial"/>
        <family val="2"/>
        <scheme val="minor"/>
      </rPr>
      <t>' מחשב באופן שכל הנתונים מולאו באותו שורה.</t>
    </r>
  </si>
  <si>
    <t>בהצלחה.</t>
  </si>
  <si>
    <t>סך תשלומים שנשארו</t>
  </si>
  <si>
    <t>תשלומים שנפרעו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</si>
</sst>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 &quot;₪&quot;\ * #,##0.00_ ;_ &quot;₪&quot;\ * \-#,##0.00_ ;_ &quot;₪&quot;\ * &quot;-&quot;??_ ;_ @_ "/>
  </numFmts>
  <fonts count="3" x14ac:knownFonts="1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35">
    <xf numFmtId="0" fontId="0" fillId="0" borderId="0" xfId="0"/>
    <xf numFmtId="0" fontId="1" fillId="2" borderId="1" xfId="0" applyFont="1" applyFill="1" applyBorder="1"/>
    <xf numFmtId="0" fontId="0" fillId="3" borderId="1" xfId="0" applyFill="1" applyBorder="1"/>
    <xf numFmtId="14" fontId="0" fillId="3" borderId="1" xfId="0" applyNumberFormat="1" applyFill="1" applyBorder="1"/>
    <xf numFmtId="0" fontId="1" fillId="2" borderId="8" xfId="0" applyFont="1" applyFill="1" applyBorder="1"/>
    <xf numFmtId="0" fontId="0" fillId="2" borderId="1" xfId="0" applyFill="1" applyBorder="1"/>
    <xf numFmtId="14" fontId="0" fillId="2" borderId="3" xfId="0" applyNumberFormat="1" applyFill="1" applyBorder="1"/>
    <xf numFmtId="0" fontId="0" fillId="2" borderId="8" xfId="0" applyFill="1" applyBorder="1"/>
    <xf numFmtId="14" fontId="0" fillId="2" borderId="9" xfId="0" applyNumberFormat="1" applyFill="1" applyBorder="1"/>
    <xf numFmtId="0" fontId="0" fillId="4" borderId="4" xfId="0" applyFill="1" applyBorder="1"/>
    <xf numFmtId="0" fontId="1" fillId="4" borderId="5" xfId="0" applyFont="1" applyFill="1" applyBorder="1"/>
    <xf numFmtId="0" fontId="1" fillId="4" borderId="5" xfId="0" applyFont="1" applyFill="1" applyBorder="1" applyAlignment="1">
      <alignment horizontal="center"/>
    </xf>
    <xf numFmtId="0" fontId="1" fillId="4" borderId="6" xfId="0" applyFont="1" applyFill="1" applyBorder="1"/>
    <xf numFmtId="44" fontId="1" fillId="4" borderId="5" xfId="1" applyFont="1" applyFill="1" applyBorder="1"/>
    <xf numFmtId="44" fontId="0" fillId="0" borderId="0" xfId="1" applyFont="1"/>
    <xf numFmtId="0" fontId="0" fillId="4" borderId="2" xfId="0" applyFill="1" applyBorder="1"/>
    <xf numFmtId="14" fontId="0" fillId="4" borderId="1" xfId="0" applyNumberFormat="1" applyFill="1" applyBorder="1"/>
    <xf numFmtId="44" fontId="0" fillId="4" borderId="1" xfId="1" applyFont="1" applyFill="1" applyBorder="1"/>
    <xf numFmtId="0" fontId="0" fillId="4" borderId="1" xfId="0" applyFill="1" applyBorder="1"/>
    <xf numFmtId="0" fontId="0" fillId="4" borderId="7" xfId="0" applyFill="1" applyBorder="1"/>
    <xf numFmtId="14" fontId="0" fillId="4" borderId="8" xfId="0" applyNumberFormat="1" applyFill="1" applyBorder="1"/>
    <xf numFmtId="44" fontId="0" fillId="4" borderId="8" xfId="1" applyFont="1" applyFill="1" applyBorder="1"/>
    <xf numFmtId="0" fontId="0" fillId="4" borderId="8" xfId="0" applyFill="1" applyBorder="1"/>
    <xf numFmtId="44" fontId="1" fillId="2" borderId="1" xfId="1" applyFont="1" applyFill="1" applyBorder="1"/>
    <xf numFmtId="44" fontId="1" fillId="2" borderId="8" xfId="1" applyFont="1" applyFill="1" applyBorder="1"/>
    <xf numFmtId="0" fontId="0" fillId="0" borderId="0" xfId="0" applyAlignment="1">
      <alignment horizontal="center"/>
    </xf>
    <xf numFmtId="0" fontId="0" fillId="5" borderId="10" xfId="0" applyFill="1" applyBorder="1" applyAlignment="1">
      <alignment horizontal="center"/>
    </xf>
    <xf numFmtId="0" fontId="0" fillId="5" borderId="11" xfId="0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5" borderId="13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5" borderId="14" xfId="0" applyFill="1" applyBorder="1" applyAlignment="1">
      <alignment horizontal="center"/>
    </xf>
    <xf numFmtId="0" fontId="0" fillId="5" borderId="15" xfId="0" applyFill="1" applyBorder="1" applyAlignment="1">
      <alignment horizontal="center"/>
    </xf>
    <xf numFmtId="0" fontId="0" fillId="5" borderId="16" xfId="0" applyFill="1" applyBorder="1" applyAlignment="1">
      <alignment horizontal="center"/>
    </xf>
    <xf numFmtId="0" fontId="0" fillId="5" borderId="17" xfId="0" applyFill="1" applyBorder="1" applyAlignment="1">
      <alignment horizontal="center"/>
    </xf>
  </cellXfs>
  <cellStyles count="2">
    <cellStyle name="Currency" xfId="1" builtinId="4"/>
    <cellStyle name="Normal" xfId="0" builtinId="0"/>
  </cellStyles>
  <dxfs count="13">
    <dxf>
      <numFmt numFmtId="19" formatCode="dd/mm/yyyy"/>
      <fill>
        <patternFill patternType="solid">
          <fgColor indexed="64"/>
          <bgColor theme="5" tint="0.59999389629810485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solid">
          <fgColor indexed="64"/>
          <bgColor theme="5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minor"/>
      </font>
      <numFmt numFmtId="34" formatCode="_ &quot;₪&quot;\ * #,##0.00_ ;_ &quot;₪&quot;\ * \-#,##0.00_ ;_ &quot;₪&quot;\ * &quot;-&quot;??_ ;_ @_ "/>
      <fill>
        <patternFill patternType="solid">
          <fgColor indexed="64"/>
          <bgColor theme="5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minor"/>
      </font>
      <numFmt numFmtId="0" formatCode="General"/>
      <fill>
        <patternFill patternType="solid">
          <fgColor indexed="64"/>
          <bgColor theme="5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8" tint="0.3999755851924192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8" tint="0.3999755851924192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solid">
          <fgColor indexed="64"/>
          <bgColor theme="8" tint="0.3999755851924192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8" tint="0.39997558519241921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5" tint="0.59999389629810485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minor"/>
      </font>
      <fill>
        <patternFill patternType="solid">
          <fgColor indexed="64"/>
          <bgColor theme="8" tint="0.3999755851924192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5EBFDEC-9A4A-47C2-9E53-48E2CAF44F7E}" name="טבלה1" displayName="טבלה1" ref="A1:H7" totalsRowShown="0" headerRowDxfId="12" dataDxfId="10" headerRowBorderDxfId="11" tableBorderDxfId="9" totalsRowBorderDxfId="8">
  <autoFilter ref="A1:H7" xr:uid="{95EBFDEC-9A4A-47C2-9E53-48E2CAF44F7E}"/>
  <tableColumns count="8">
    <tableColumn id="1" xr3:uid="{23DE141D-BEA9-4DAE-857B-0D4AB7765B0E}" name="עמודה1" dataDxfId="7"/>
    <tableColumn id="2" xr3:uid="{47CE4C6A-FFC0-4D33-8E11-245C5E7172E2}" name="תאריך הלוואה" dataDxfId="6"/>
    <tableColumn id="3" xr3:uid="{900EA800-53CD-4888-9D05-903BF7C58C28}" name="סכום הלוואה" dataDxfId="5" dataCellStyle="Currency"/>
    <tableColumn id="4" xr3:uid="{7C862152-D49A-419B-950C-840A6202C58D}" name="מס' תשלומים" dataDxfId="4"/>
    <tableColumn id="5" xr3:uid="{9EA62C15-0BD5-4F3B-A63A-600A4E1A68EF}" name="סך תשלומים שנשארו" dataDxfId="3">
      <calculatedColumnFormula>IF(G2&gt;D2,"0",D2-G2)</calculatedColumnFormula>
    </tableColumn>
    <tableColumn id="9" xr3:uid="{A387AACF-A761-4DB3-883F-2E454178112C}" name="סכום שנשאר" dataDxfId="2" dataCellStyle="Currency">
      <calculatedColumnFormula>IFERROR(C2-(C2/D2*G2),"0")</calculatedColumnFormula>
    </tableColumn>
    <tableColumn id="6" xr3:uid="{986026A7-C0BB-4E31-AC9A-56F4FBA0A911}" name="תשלומים שנפרעו" dataDxfId="1">
      <calculatedColumnFormula>IF(D2&gt;DATEDIF(B2,$K$2,"M"),DATEDIF(B2,$K$2,"M"),IF(B2&gt;0,"הסתיים",""))</calculatedColumnFormula>
    </tableColumn>
    <tableColumn id="7" xr3:uid="{98F9E4CF-8770-4B26-8DEA-061460BF3E26}" name="תאריך סיום" dataDxfId="0">
      <calculatedColumnFormula>EDATE(B2,D2)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4"/>
  <sheetViews>
    <sheetView rightToLeft="1" tabSelected="1" workbookViewId="0">
      <selection activeCell="G2" sqref="G2"/>
    </sheetView>
  </sheetViews>
  <sheetFormatPr defaultRowHeight="14.25" x14ac:dyDescent="0.2"/>
  <cols>
    <col min="2" max="2" width="13.375" customWidth="1"/>
    <col min="3" max="3" width="12.125" style="14" customWidth="1"/>
    <col min="4" max="4" width="12.875" customWidth="1"/>
    <col min="5" max="5" width="20.25" customWidth="1"/>
    <col min="6" max="6" width="14.75" style="14" customWidth="1"/>
    <col min="7" max="7" width="19.75" customWidth="1"/>
    <col min="8" max="8" width="12.25" customWidth="1"/>
    <col min="11" max="11" width="12" customWidth="1"/>
    <col min="13" max="13" width="9.875" bestFit="1" customWidth="1"/>
  </cols>
  <sheetData>
    <row r="1" spans="1:13" ht="15" x14ac:dyDescent="0.25">
      <c r="A1" s="9" t="s">
        <v>9</v>
      </c>
      <c r="B1" s="10" t="s">
        <v>1</v>
      </c>
      <c r="C1" s="13" t="s">
        <v>8</v>
      </c>
      <c r="D1" s="10" t="s">
        <v>0</v>
      </c>
      <c r="E1" s="10" t="s">
        <v>19</v>
      </c>
      <c r="F1" s="13" t="s">
        <v>10</v>
      </c>
      <c r="G1" s="11" t="s">
        <v>20</v>
      </c>
      <c r="H1" s="12" t="s">
        <v>7</v>
      </c>
      <c r="K1" s="2" t="s">
        <v>2</v>
      </c>
    </row>
    <row r="2" spans="1:13" ht="15" x14ac:dyDescent="0.25">
      <c r="A2" s="15" t="s">
        <v>3</v>
      </c>
      <c r="B2" s="16">
        <v>44782</v>
      </c>
      <c r="C2" s="17">
        <v>10000</v>
      </c>
      <c r="D2" s="18">
        <v>60</v>
      </c>
      <c r="E2" s="1">
        <f t="shared" ref="E2:E7" ca="1" si="0">IF(G2&gt;D2,"0",D2-G2)</f>
        <v>58</v>
      </c>
      <c r="F2" s="23">
        <f t="shared" ref="F2:F7" ca="1" si="1">IFERROR(C2-(C2/D2*G2),"0")</f>
        <v>9666.6666666666661</v>
      </c>
      <c r="G2" s="5">
        <f t="shared" ref="G2:G7" ca="1" si="2">IF(D2&gt;DATEDIF(B2,$K$2,"M"),DATEDIF(B2,$K$2,"M"),IF(B2&gt;0,"הסתיים",""))</f>
        <v>2</v>
      </c>
      <c r="H2" s="6">
        <f t="shared" ref="H2:H7" si="3">EDATE(B2,D2)</f>
        <v>46608</v>
      </c>
      <c r="K2" s="3">
        <f ca="1">TODAY()</f>
        <v>44873</v>
      </c>
    </row>
    <row r="3" spans="1:13" ht="15" x14ac:dyDescent="0.25">
      <c r="A3" s="15" t="s">
        <v>4</v>
      </c>
      <c r="B3" s="16">
        <v>44662</v>
      </c>
      <c r="C3" s="17">
        <v>5000</v>
      </c>
      <c r="D3" s="18">
        <v>10</v>
      </c>
      <c r="E3" s="1">
        <f t="shared" ca="1" si="0"/>
        <v>4</v>
      </c>
      <c r="F3" s="23">
        <f t="shared" ca="1" si="1"/>
        <v>2000</v>
      </c>
      <c r="G3" s="5">
        <f t="shared" ca="1" si="2"/>
        <v>6</v>
      </c>
      <c r="H3" s="6">
        <f t="shared" si="3"/>
        <v>44968</v>
      </c>
    </row>
    <row r="4" spans="1:13" ht="15" x14ac:dyDescent="0.25">
      <c r="A4" s="15" t="s">
        <v>5</v>
      </c>
      <c r="B4" s="16">
        <v>44573</v>
      </c>
      <c r="C4" s="17">
        <v>2000</v>
      </c>
      <c r="D4" s="18">
        <v>9</v>
      </c>
      <c r="E4" s="1" t="str">
        <f t="shared" ca="1" si="0"/>
        <v>0</v>
      </c>
      <c r="F4" s="23" t="str">
        <f t="shared" ca="1" si="1"/>
        <v>0</v>
      </c>
      <c r="G4" s="5" t="str">
        <f t="shared" ca="1" si="2"/>
        <v>הסתיים</v>
      </c>
      <c r="H4" s="6">
        <f t="shared" si="3"/>
        <v>44846</v>
      </c>
    </row>
    <row r="5" spans="1:13" ht="15" x14ac:dyDescent="0.25">
      <c r="A5" s="19" t="s">
        <v>6</v>
      </c>
      <c r="B5" s="20">
        <v>44725</v>
      </c>
      <c r="C5" s="21">
        <v>222</v>
      </c>
      <c r="D5" s="22">
        <v>4</v>
      </c>
      <c r="E5" s="4" t="str">
        <f t="shared" ca="1" si="0"/>
        <v>0</v>
      </c>
      <c r="F5" s="24" t="str">
        <f t="shared" ca="1" si="1"/>
        <v>0</v>
      </c>
      <c r="G5" s="7" t="str">
        <f t="shared" ca="1" si="2"/>
        <v>הסתיים</v>
      </c>
      <c r="H5" s="8">
        <f t="shared" si="3"/>
        <v>44847</v>
      </c>
    </row>
    <row r="6" spans="1:13" ht="15" x14ac:dyDescent="0.25">
      <c r="A6" s="19" t="s">
        <v>12</v>
      </c>
      <c r="B6" s="20">
        <v>44022</v>
      </c>
      <c r="C6" s="21">
        <v>23346</v>
      </c>
      <c r="D6" s="22">
        <v>1111</v>
      </c>
      <c r="E6" s="4">
        <f t="shared" ca="1" si="0"/>
        <v>1084</v>
      </c>
      <c r="F6" s="24">
        <f t="shared" ca="1" si="1"/>
        <v>22778.635463546354</v>
      </c>
      <c r="G6" s="7">
        <f t="shared" ca="1" si="2"/>
        <v>27</v>
      </c>
      <c r="H6" s="8">
        <f t="shared" si="3"/>
        <v>77839</v>
      </c>
    </row>
    <row r="7" spans="1:13" ht="15.75" thickBot="1" x14ac:dyDescent="0.3">
      <c r="A7" s="19" t="s">
        <v>11</v>
      </c>
      <c r="B7" s="20">
        <v>44753</v>
      </c>
      <c r="C7" s="21">
        <v>4352</v>
      </c>
      <c r="D7" s="22">
        <v>28</v>
      </c>
      <c r="E7" s="4">
        <f t="shared" ca="1" si="0"/>
        <v>25</v>
      </c>
      <c r="F7" s="24">
        <f t="shared" ca="1" si="1"/>
        <v>3885.7142857142858</v>
      </c>
      <c r="G7" s="7">
        <f t="shared" ca="1" si="2"/>
        <v>3</v>
      </c>
      <c r="H7" s="8">
        <f t="shared" si="3"/>
        <v>45607</v>
      </c>
    </row>
    <row r="8" spans="1:13" ht="15" x14ac:dyDescent="0.25">
      <c r="J8" s="26" t="s">
        <v>14</v>
      </c>
      <c r="K8" s="27"/>
      <c r="L8" s="27"/>
      <c r="M8" s="28"/>
    </row>
    <row r="9" spans="1:13" ht="15" x14ac:dyDescent="0.25">
      <c r="J9" s="29" t="s">
        <v>15</v>
      </c>
      <c r="K9" s="30"/>
      <c r="L9" s="30"/>
      <c r="M9" s="31"/>
    </row>
    <row r="10" spans="1:13" ht="15" x14ac:dyDescent="0.25">
      <c r="J10" s="29" t="s">
        <v>16</v>
      </c>
      <c r="K10" s="30"/>
      <c r="L10" s="30"/>
      <c r="M10" s="31"/>
    </row>
    <row r="11" spans="1:13" x14ac:dyDescent="0.2">
      <c r="J11" s="29" t="s">
        <v>13</v>
      </c>
      <c r="K11" s="30"/>
      <c r="L11" s="30"/>
      <c r="M11" s="31"/>
    </row>
    <row r="12" spans="1:13" ht="15.75" thickBot="1" x14ac:dyDescent="0.3">
      <c r="J12" s="32" t="s">
        <v>17</v>
      </c>
      <c r="K12" s="33"/>
      <c r="L12" s="33"/>
      <c r="M12" s="34"/>
    </row>
    <row r="13" spans="1:13" x14ac:dyDescent="0.2">
      <c r="J13" s="25" t="s">
        <v>18</v>
      </c>
      <c r="K13" s="25"/>
      <c r="L13" s="25"/>
      <c r="M13" s="25"/>
    </row>
    <row r="14" spans="1:13" x14ac:dyDescent="0.2">
      <c r="J14" s="25"/>
      <c r="K14" s="25"/>
      <c r="L14" s="25"/>
      <c r="M14" s="25"/>
    </row>
  </sheetData>
  <mergeCells count="7">
    <mergeCell ref="J14:M14"/>
    <mergeCell ref="J8:M8"/>
    <mergeCell ref="J9:M9"/>
    <mergeCell ref="J10:M10"/>
    <mergeCell ref="J11:M11"/>
    <mergeCell ref="J12:M12"/>
    <mergeCell ref="J13:M13"/>
  </mergeCells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עבודה</dc:creator>
  <cp:lastModifiedBy>אברמי</cp:lastModifiedBy>
  <cp:lastPrinted>2022-10-20T21:02:31Z</cp:lastPrinted>
  <dcterms:created xsi:type="dcterms:W3CDTF">2015-06-05T18:19:34Z</dcterms:created>
  <dcterms:modified xsi:type="dcterms:W3CDTF">2022-11-08T18:09:09Z</dcterms:modified>
</cp:coreProperties>
</file>