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<sst xmlns="http://schemas.openxmlformats.org/spreadsheetml/2006/main" count="26" uniqueCount="11">
  <si>
    <t>יומן תלמידים - מפתחות</t>
  </si>
  <si>
    <t>רשימת ציונים</t>
  </si>
  <si>
    <t>חיפוש לפי:</t>
  </si>
  <si>
    <t xml:space="preserve">שם </t>
  </si>
  <si>
    <t>מספר פנימי</t>
  </si>
  <si>
    <t>ת.ז.</t>
  </si>
  <si>
    <t>ציון</t>
  </si>
  <si>
    <t>חיים</t>
  </si>
  <si>
    <t>משה</t>
  </si>
  <si>
    <t>ישראל</t>
  </si>
  <si>
    <t>יעקב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</si>
</sst>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</font>
    <font/>
  </fonts>
  <fills count="4">
    <fill>
      <patternFill patternType="none"/>
    </fill>
    <fill>
      <patternFill patternType="lightGray"/>
    </fill>
    <fill>
      <patternFill patternType="solid">
        <fgColor rgb="FFF4CCCC"/>
        <bgColor rgb="FFF4CCCC"/>
      </patternFill>
    </fill>
    <fill>
      <patternFill patternType="solid">
        <fgColor rgb="FFFFFF00"/>
        <bgColor rgb="FFFFFF00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wrapText="1"/>
    </xf>
    <xf borderId="2" fillId="0" fontId="2" numFmtId="0" xfId="0" applyBorder="1" applyFont="1"/>
    <xf borderId="3" fillId="0" fontId="2" numFmtId="0" xfId="0" applyBorder="1" applyFont="1"/>
    <xf borderId="4" fillId="0" fontId="1" numFmtId="0" xfId="0" applyBorder="1" applyFont="1"/>
    <xf borderId="0" fillId="0" fontId="1" numFmtId="0" xfId="0" applyFont="1"/>
    <xf borderId="0" fillId="2" fontId="1" numFmtId="0" xfId="0" applyAlignment="1" applyFill="1" applyFont="1">
      <alignment horizontal="center" shrinkToFit="0" wrapText="1"/>
    </xf>
    <xf borderId="0" fillId="3" fontId="1" numFmtId="0" xfId="0" applyFill="1" applyFont="1"/>
    <xf borderId="5" fillId="0" fontId="1" numFmtId="0" xfId="0" applyAlignment="1" applyBorder="1" applyFont="1">
      <alignment horizontal="center" shrinkToFit="0" wrapText="1"/>
    </xf>
    <xf borderId="6" fillId="0" fontId="1" numFmtId="0" xfId="0" applyAlignment="1" applyBorder="1" applyFont="1">
      <alignment horizontal="center" shrinkToFit="0" wrapText="1"/>
    </xf>
    <xf borderId="0" fillId="3" fontId="1" numFmtId="0" xfId="0" applyAlignment="1" applyFont="1">
      <alignment horizontal="center" shrinkToFit="0" wrapText="1"/>
    </xf>
    <xf borderId="6" fillId="0" fontId="1" numFmtId="0" xfId="0" applyBorder="1" applyFont="1"/>
    <xf borderId="5" fillId="0" fontId="1" numFmtId="0" xfId="0" applyBorder="1" applyFont="1"/>
    <xf borderId="7" fillId="0" fontId="1" numFmtId="0" xfId="0" applyBorder="1" applyFont="1"/>
    <xf borderId="0" fillId="0" fontId="1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2"/>
      <c r="C1" s="3"/>
      <c r="D1" s="4"/>
      <c r="E1" s="1" t="s">
        <v>1</v>
      </c>
      <c r="F1" s="2"/>
      <c r="G1" s="2"/>
      <c r="H1" s="2"/>
      <c r="I1" s="5"/>
      <c r="J1" s="5"/>
      <c r="K1" s="6" t="s">
        <v>2</v>
      </c>
      <c r="L1" s="6" t="s">
        <v>2</v>
      </c>
      <c r="M1" s="6" t="s">
        <v>2</v>
      </c>
      <c r="N1" s="7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8" t="s">
        <v>3</v>
      </c>
      <c r="B2" s="9" t="s">
        <v>4</v>
      </c>
      <c r="C2" s="9" t="s">
        <v>5</v>
      </c>
      <c r="D2" s="4"/>
      <c r="E2" s="9" t="s">
        <v>3</v>
      </c>
      <c r="F2" s="9" t="s">
        <v>4</v>
      </c>
      <c r="G2" s="9" t="s">
        <v>5</v>
      </c>
      <c r="H2" s="9" t="s">
        <v>6</v>
      </c>
      <c r="I2" s="5"/>
      <c r="J2" s="5"/>
      <c r="K2" s="6" t="str">
        <f t="array" ref="K2:M6">VSTACK(A2:C6)</f>
        <v>שם </v>
      </c>
      <c r="L2" s="6" t="s">
        <v>4</v>
      </c>
      <c r="M2" s="6" t="s">
        <v>5</v>
      </c>
      <c r="N2" s="10" t="s">
        <v>6</v>
      </c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8" t="s">
        <v>7</v>
      </c>
      <c r="B3" s="9">
        <v>232.0</v>
      </c>
      <c r="C3" s="9">
        <v>3.12143245E8</v>
      </c>
      <c r="D3" s="4"/>
      <c r="E3" s="9" t="s">
        <v>8</v>
      </c>
      <c r="F3" s="11"/>
      <c r="G3" s="9">
        <v>2.08676557E8</v>
      </c>
      <c r="H3" s="9">
        <v>100.0</v>
      </c>
      <c r="I3" s="5"/>
      <c r="J3" s="5"/>
      <c r="K3" s="6" t="s">
        <v>7</v>
      </c>
      <c r="L3" s="6">
        <v>232.0</v>
      </c>
      <c r="M3" s="6">
        <v>3.12143245E8</v>
      </c>
      <c r="N3" s="10">
        <f>IFERROR(__xludf.DUMMYFUNCTION("FILTER($H$3:$H1000,($E$3:$E1000=K3)+($F$3:$F1000=L3)+($G$3:$G1000=M3))"),90.0)</f>
        <v>90</v>
      </c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8" t="s">
        <v>9</v>
      </c>
      <c r="B4" s="9">
        <v>231.0</v>
      </c>
      <c r="C4" s="9">
        <v>3.12435678E8</v>
      </c>
      <c r="D4" s="4"/>
      <c r="E4" s="9" t="s">
        <v>9</v>
      </c>
      <c r="F4" s="11"/>
      <c r="G4" s="11"/>
      <c r="H4" s="9">
        <v>99.0</v>
      </c>
      <c r="I4" s="5"/>
      <c r="J4" s="5"/>
      <c r="K4" s="6" t="s">
        <v>9</v>
      </c>
      <c r="L4" s="6">
        <v>231.0</v>
      </c>
      <c r="M4" s="6">
        <v>3.12435678E8</v>
      </c>
      <c r="N4" s="10">
        <f>IFERROR(__xludf.DUMMYFUNCTION("FILTER($H$3:$H1000,($E$3:$E1000=K4)+($F$3:$F1000=L4)+($G$3:$G1000=M4))"),99.0)</f>
        <v>99</v>
      </c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8" t="s">
        <v>8</v>
      </c>
      <c r="B5" s="9">
        <v>230.0</v>
      </c>
      <c r="C5" s="9">
        <v>2.08676557E8</v>
      </c>
      <c r="D5" s="4"/>
      <c r="E5" s="11"/>
      <c r="F5" s="9">
        <v>232.0</v>
      </c>
      <c r="G5" s="11"/>
      <c r="H5" s="9">
        <v>90.0</v>
      </c>
      <c r="I5" s="5"/>
      <c r="J5" s="5"/>
      <c r="K5" s="6" t="s">
        <v>8</v>
      </c>
      <c r="L5" s="6">
        <v>230.0</v>
      </c>
      <c r="M5" s="6">
        <v>2.08676557E8</v>
      </c>
      <c r="N5" s="10">
        <f>IFERROR(__xludf.DUMMYFUNCTION("FILTER($H$3:$H1000,($E$3:$E1000=K5)+($F$3:$F1000=L5)+($G$3:$G1000=M5))"),100.0)</f>
        <v>100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8" t="s">
        <v>10</v>
      </c>
      <c r="B6" s="9">
        <v>233.0</v>
      </c>
      <c r="C6" s="9">
        <v>2.3678445E7</v>
      </c>
      <c r="D6" s="4"/>
      <c r="E6" s="9" t="s">
        <v>10</v>
      </c>
      <c r="F6" s="11"/>
      <c r="G6" s="11"/>
      <c r="H6" s="9">
        <v>80.0</v>
      </c>
      <c r="I6" s="5"/>
      <c r="J6" s="5"/>
      <c r="K6" s="6" t="s">
        <v>10</v>
      </c>
      <c r="L6" s="6">
        <v>233.0</v>
      </c>
      <c r="M6" s="6">
        <v>2.3678445E7</v>
      </c>
      <c r="N6" s="10">
        <f>IFERROR(__xludf.DUMMYFUNCTION("FILTER($H$3:$H1000,($E$3:$E1000=K6)+($F$3:$F1000=L6)+($G$3:$G1000=M6))"),80.0)</f>
        <v>80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12"/>
      <c r="B7" s="11"/>
      <c r="C7" s="11"/>
      <c r="D7" s="4"/>
      <c r="E7" s="11"/>
      <c r="F7" s="11"/>
      <c r="G7" s="11"/>
      <c r="H7" s="11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13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5"/>
      <c r="B12" s="5"/>
      <c r="C12" s="5"/>
      <c r="D12" s="5"/>
      <c r="E12" s="5"/>
      <c r="F12" s="5"/>
      <c r="G12" s="5"/>
      <c r="H12" s="5"/>
      <c r="I12" s="5"/>
      <c r="J12" s="5"/>
      <c r="K12" s="14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2">
    <mergeCell ref="A1:C1"/>
    <mergeCell ref="E1:H1"/>
  </mergeCells>
  <drawing r:id="rId1"/>
</worksheet>
</file>