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<sst xmlns="http://schemas.openxmlformats.org/spreadsheetml/2006/main" count="45" uniqueCount="23">
  <si>
    <t>טבלת מקור</t>
  </si>
  <si>
    <t>שם</t>
  </si>
  <si>
    <t>סכום</t>
  </si>
  <si>
    <t>אברהם</t>
  </si>
  <si>
    <t>יצחק</t>
  </si>
  <si>
    <t>יעקב</t>
  </si>
  <si>
    <t>משה</t>
  </si>
  <si>
    <t>דוד</t>
  </si>
  <si>
    <t>יוסף</t>
  </si>
  <si>
    <t>אהרן</t>
  </si>
  <si>
    <t>גדי</t>
  </si>
  <si>
    <t>שלמה</t>
  </si>
  <si>
    <t>חיים</t>
  </si>
  <si>
    <t>חישוב ס"ך הכולל בטווח הצהוב (לא כולל שגיאת n/a)</t>
  </si>
  <si>
    <t>פיתרון 1</t>
  </si>
  <si>
    <t>פיתרון 2</t>
  </si>
  <si>
    <t>פיתרון 3</t>
  </si>
  <si>
    <t>פיתרון 4</t>
  </si>
  <si>
    <t>פיתרון 5</t>
  </si>
  <si>
    <t>פיתרון 6</t>
  </si>
  <si>
    <t>חישוב ס"ך התאים בטווח הצהוב שבהם התקבל סכום ולא שגיאת n/a</t>
  </si>
  <si>
    <t xml:space="preserve">נספח </t>
  </si>
  <si>
    <t>השוואה בין 2 עמודות-פונקציית vlookup מחזירה את הערכים שמופיעים בטווח הצהוב (אלו שאינם מופיעים מוחזרת בהם שגיאת n/a)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</si>
</sst>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  <scheme val="minor"/>
    </font>
    <font/>
    <font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  <fill>
      <patternFill patternType="solid">
        <fgColor rgb="FF00FFFF"/>
        <bgColor rgb="FF00FFFF"/>
      </patternFill>
    </fill>
    <fill>
      <patternFill patternType="solid">
        <fgColor rgb="FFFCE5CD"/>
        <bgColor rgb="FFFCE5CD"/>
      </patternFill>
    </fill>
  </fills>
  <borders count="5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0" fillId="0" fontId="1" numFmtId="0" xfId="0" applyAlignment="1" applyFont="1">
      <alignment horizontal="center" shrinkToFit="0" vertical="center" wrapText="1"/>
    </xf>
    <xf borderId="0" fillId="0" fontId="3" numFmtId="0" xfId="0" applyAlignment="1" applyFont="1">
      <alignment shrinkToFit="0" wrapText="1"/>
    </xf>
    <xf borderId="3" fillId="2" fontId="1" numFmtId="0" xfId="0" applyAlignment="1" applyBorder="1" applyFont="1">
      <alignment horizontal="center" readingOrder="0" shrinkToFit="0" vertical="center" wrapText="1"/>
    </xf>
    <xf borderId="3" fillId="2" fontId="3" numFmtId="0" xfId="0" applyAlignment="1" applyBorder="1" applyFont="1">
      <alignment horizontal="center" readingOrder="0" shrinkToFit="0" vertical="center" wrapText="1"/>
    </xf>
    <xf borderId="3" fillId="2" fontId="3" numFmtId="0" xfId="0" applyAlignment="1" applyBorder="1" applyFon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3" fillId="3" fontId="1" numFmtId="0" xfId="0" applyAlignment="1" applyBorder="1" applyFill="1" applyFont="1">
      <alignment horizontal="center" readingOrder="0" shrinkToFit="0" vertical="center" wrapText="1"/>
    </xf>
    <xf borderId="3" fillId="3" fontId="3" numFmtId="0" xfId="0" applyAlignment="1" applyBorder="1" applyFont="1">
      <alignment horizontal="center" shrinkToFit="0" vertical="center" wrapText="1"/>
    </xf>
    <xf borderId="3" fillId="3" fontId="3" numFmtId="0" xfId="0" applyAlignment="1" applyBorder="1" applyFont="1">
      <alignment horizontal="center" readingOrder="0" shrinkToFit="0" vertical="center" wrapText="1"/>
    </xf>
    <xf borderId="1" fillId="4" fontId="3" numFmtId="0" xfId="0" applyAlignment="1" applyBorder="1" applyFill="1" applyFont="1">
      <alignment horizontal="center" readingOrder="0" shrinkToFit="0" vertical="center" wrapText="1"/>
    </xf>
    <xf borderId="4" fillId="0" fontId="2" numFmtId="0" xfId="0" applyBorder="1" applyFont="1"/>
    <xf borderId="3" fillId="4" fontId="3" numFmtId="0" xfId="0" applyAlignment="1" applyBorder="1" applyFont="1">
      <alignment horizontal="center" readingOrder="0" shrinkToFit="0" vertical="center" wrapText="1"/>
    </xf>
    <xf borderId="3" fillId="4" fontId="3" numFmtId="0" xfId="0" applyAlignment="1" applyBorder="1" applyFont="1">
      <alignment horizontal="center" shrinkToFit="0" vertical="center" wrapText="1"/>
    </xf>
    <xf borderId="1" fillId="5" fontId="3" numFmtId="0" xfId="0" applyAlignment="1" applyBorder="1" applyFill="1" applyFont="1">
      <alignment horizontal="center" readingOrder="0" shrinkToFit="0" vertical="center" wrapText="1"/>
    </xf>
    <xf borderId="3" fillId="5" fontId="3" numFmtId="0" xfId="0" applyAlignment="1" applyBorder="1" applyFont="1">
      <alignment horizontal="center" readingOrder="0" shrinkToFit="0" vertical="center" wrapText="1"/>
    </xf>
    <xf borderId="3" fillId="5" fontId="3" numFmtId="0" xfId="0" applyAlignment="1" applyBorder="1" applyFont="1">
      <alignment horizontal="center" shrinkToFit="0" vertical="center" wrapText="1"/>
    </xf>
    <xf borderId="1" fillId="6" fontId="3" numFmtId="0" xfId="0" applyAlignment="1" applyBorder="1" applyFill="1" applyFont="1">
      <alignment horizontal="center" readingOrder="0" shrinkToFit="0" vertical="center" wrapText="1"/>
    </xf>
    <xf borderId="3" fillId="6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61.88"/>
    <col customWidth="1" min="4" max="4" width="42.25"/>
  </cols>
  <sheetData>
    <row r="1">
      <c r="A1" s="1" t="s">
        <v>0</v>
      </c>
      <c r="B1" s="2"/>
      <c r="C1" s="3"/>
      <c r="D1" s="4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5" t="s">
        <v>1</v>
      </c>
      <c r="B2" s="5" t="s">
        <v>2</v>
      </c>
      <c r="C2" s="3"/>
      <c r="D2" s="4"/>
      <c r="E2" s="4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6" t="s">
        <v>3</v>
      </c>
      <c r="B3" s="7">
        <v>100.0</v>
      </c>
      <c r="C3" s="8"/>
      <c r="D3" s="4"/>
      <c r="E3" s="4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>
      <c r="A4" s="6" t="s">
        <v>4</v>
      </c>
      <c r="B4" s="7">
        <v>100.0</v>
      </c>
      <c r="C4" s="8"/>
      <c r="D4" s="4"/>
      <c r="E4" s="4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>
      <c r="A5" s="6" t="s">
        <v>5</v>
      </c>
      <c r="B5" s="7">
        <v>100.0</v>
      </c>
      <c r="C5" s="8"/>
      <c r="D5" s="4"/>
      <c r="E5" s="4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>
      <c r="A6" s="6" t="s">
        <v>6</v>
      </c>
      <c r="B6" s="7">
        <v>100.0</v>
      </c>
      <c r="C6" s="8"/>
      <c r="D6" s="4"/>
      <c r="E6" s="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>
      <c r="A7" s="6" t="s">
        <v>7</v>
      </c>
      <c r="B7" s="7">
        <v>100.0</v>
      </c>
      <c r="C7" s="8"/>
      <c r="D7" s="4"/>
      <c r="E7" s="4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6" t="s">
        <v>8</v>
      </c>
      <c r="B8" s="7">
        <v>100.0</v>
      </c>
      <c r="C8" s="8"/>
      <c r="D8" s="4"/>
      <c r="E8" s="4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>
      <c r="A9" s="6" t="s">
        <v>9</v>
      </c>
      <c r="B9" s="7">
        <v>100.0</v>
      </c>
      <c r="C9" s="8"/>
      <c r="D9" s="4"/>
      <c r="E9" s="4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>
      <c r="A13" s="9" t="s">
        <v>1</v>
      </c>
      <c r="B13" s="9" t="s">
        <v>2</v>
      </c>
      <c r="C13" s="10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>
      <c r="A14" s="11" t="s">
        <v>3</v>
      </c>
      <c r="B14" s="10">
        <f t="shared" ref="B14:B20" si="1">VLOOKUP(A14,$A$3:$B$9,2,0)</f>
        <v>100</v>
      </c>
      <c r="C14" s="10" t="str">
        <f t="shared" ref="C14:C20" si="2">FORMULATEXT(B14)</f>
        <v>=VLOOKUP(A14,$A$3:$B$9,2,0)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>
      <c r="A15" s="11" t="s">
        <v>4</v>
      </c>
      <c r="B15" s="10">
        <f t="shared" si="1"/>
        <v>100</v>
      </c>
      <c r="C15" s="10" t="str">
        <f t="shared" si="2"/>
        <v>=VLOOKUP(A15,$A$3:$B$9,2,0)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>
      <c r="A16" s="11" t="s">
        <v>10</v>
      </c>
      <c r="B16" s="10" t="str">
        <f t="shared" si="1"/>
        <v>#N/A</v>
      </c>
      <c r="C16" s="10" t="str">
        <f t="shared" si="2"/>
        <v>=VLOOKUP(A16,$A$3:$B$9,2,0)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11" t="s">
        <v>11</v>
      </c>
      <c r="B17" s="10" t="str">
        <f t="shared" si="1"/>
        <v>#N/A</v>
      </c>
      <c r="C17" s="10" t="str">
        <f t="shared" si="2"/>
        <v>=VLOOKUP(A17,$A$3:$B$9,2,0)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>
      <c r="A18" s="11" t="s">
        <v>8</v>
      </c>
      <c r="B18" s="10">
        <f t="shared" si="1"/>
        <v>100</v>
      </c>
      <c r="C18" s="10" t="str">
        <f t="shared" si="2"/>
        <v>=VLOOKUP(A18,$A$3:$B$9,2,0)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>
      <c r="A19" s="11" t="s">
        <v>9</v>
      </c>
      <c r="B19" s="10">
        <f t="shared" si="1"/>
        <v>100</v>
      </c>
      <c r="C19" s="10" t="str">
        <f t="shared" si="2"/>
        <v>=VLOOKUP(A19,$A$3:$B$9,2,0)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>
      <c r="A20" s="11" t="s">
        <v>12</v>
      </c>
      <c r="B20" s="10" t="str">
        <f t="shared" si="1"/>
        <v>#N/A</v>
      </c>
      <c r="C20" s="10" t="str">
        <f t="shared" si="2"/>
        <v>=VLOOKUP(A20,$A$3:$B$9,2,0)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>
      <c r="A23" s="12" t="s">
        <v>13</v>
      </c>
      <c r="B23" s="13"/>
      <c r="C23" s="2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>
      <c r="A24" s="14" t="s">
        <v>14</v>
      </c>
      <c r="B24" s="15">
        <f>SUMIF(B14:B20,"&gt;0")</f>
        <v>400</v>
      </c>
      <c r="C24" s="15" t="str">
        <f>FORMULATEXT(B24)</f>
        <v>=SUMIF(B13:B19,"&gt;0")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>
      <c r="A25" s="15"/>
      <c r="B25" s="15"/>
      <c r="C25" s="15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>
      <c r="A26" s="14" t="s">
        <v>15</v>
      </c>
      <c r="B26" s="15">
        <f>SUMIFS(B14:B20,B14:B20,"&gt;0")</f>
        <v>400</v>
      </c>
      <c r="C26" s="15" t="str">
        <f>FORMULATEXT(B26)</f>
        <v>=SUMIFS(B13:B19,B13:B19,"&gt;0")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>
      <c r="A27" s="15"/>
      <c r="B27" s="15"/>
      <c r="C27" s="15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>
      <c r="A28" s="14" t="s">
        <v>16</v>
      </c>
      <c r="B28" s="15">
        <f>IFERROR(__xludf.DUMMYFUNCTION("SUM(FILTER(B14:B20,B14:B20&gt;0))"),400.0)</f>
        <v>400</v>
      </c>
      <c r="C28" s="15" t="str">
        <f>FORMULATEXT(B28)</f>
        <v>=SUM(FILTER(B13:B19,B13:B19&gt;0))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>
      <c r="A29" s="15"/>
      <c r="B29" s="15"/>
      <c r="C29" s="1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>
      <c r="A30" s="14" t="s">
        <v>17</v>
      </c>
      <c r="B30" s="15">
        <f>IFERROR(__xludf.DUMMYFUNCTION("SUM(FILTER(B14:B20,ISNUMBER(B14:B20)))"),400.0)</f>
        <v>400</v>
      </c>
      <c r="C30" s="15" t="str">
        <f>FORMULATEXT(B30)</f>
        <v>=SUM(FILTER(B13:B19,ISNUMBER(B13:B19)))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>
      <c r="A31" s="15"/>
      <c r="B31" s="15"/>
      <c r="C31" s="15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>
      <c r="A32" s="14" t="s">
        <v>18</v>
      </c>
      <c r="B32" s="15">
        <f>IFERROR(__xludf.DUMMYFUNCTION("SUM(FILTER(B14:B20,NOT(ISNA(B14:B20))))"),400.0)</f>
        <v>400</v>
      </c>
      <c r="C32" s="15" t="str">
        <f>FORMULATEXT(B32)</f>
        <v>=SUM(FILTER(B13:B19,NOT(ISNA(B13:B19))))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>
      <c r="A33" s="15"/>
      <c r="B33" s="15"/>
      <c r="C33" s="15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>
      <c r="A34" s="14" t="s">
        <v>19</v>
      </c>
      <c r="B34" s="15">
        <f>IFERROR(__xludf.DUMMYFUNCTION("SUM(FILTER(B14:B20,NOT(ISNA(VLOOKUP(B14:B20,B3:B9,1,0)))))"),400.0)</f>
        <v>400</v>
      </c>
      <c r="C34" s="15" t="str">
        <f>FORMULATEXT(B34)</f>
        <v>=SUM(FILTER(B14:B20,NOT(ISNA(VLOOKUP(B14:B20,B3:B9,1,0)))))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>
      <c r="A39" s="16" t="s">
        <v>20</v>
      </c>
      <c r="B39" s="13"/>
      <c r="C39" s="2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>
      <c r="A40" s="17" t="s">
        <v>14</v>
      </c>
      <c r="B40" s="18">
        <f>--(SUMPRODUCT(NOT(ISNA(B14:B20))))</f>
        <v>4</v>
      </c>
      <c r="C40" s="18" t="str">
        <f>FORMULATEXT(B40)</f>
        <v>=--(SUMPRODUCT(NOT(ISNA(B14:B20))))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18"/>
      <c r="B41" s="18"/>
      <c r="C41" s="1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>
      <c r="A42" s="17" t="s">
        <v>15</v>
      </c>
      <c r="B42" s="18">
        <f>COUNT(B14:B20)</f>
        <v>4</v>
      </c>
      <c r="C42" s="18" t="str">
        <f>FORMULATEXT(B42)</f>
        <v>=COUNT(B14:B20)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>
      <c r="A46" s="19" t="s">
        <v>21</v>
      </c>
      <c r="B46" s="13"/>
      <c r="C46" s="13"/>
      <c r="D46" s="2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>
      <c r="A47" s="19" t="s">
        <v>22</v>
      </c>
      <c r="B47" s="13"/>
      <c r="C47" s="2"/>
      <c r="D47" s="20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>
      <c r="A48" s="6" t="s">
        <v>3</v>
      </c>
      <c r="B48" s="11" t="s">
        <v>3</v>
      </c>
      <c r="C48" s="21" t="str">
        <f t="shared" ref="C48:C54" si="3">VLOOKUP($B48:B$54,$A48:A$54,1,0)</f>
        <v>אברהם</v>
      </c>
      <c r="D48" s="21" t="str">
        <f t="shared" ref="D48:D54" si="4">FORMULATEXT(C48)</f>
        <v>=VLOOKUP($B48:B$54,$A48:A$54,1,0)</v>
      </c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>
      <c r="A49" s="6" t="s">
        <v>4</v>
      </c>
      <c r="B49" s="11" t="s">
        <v>4</v>
      </c>
      <c r="C49" s="21" t="str">
        <f t="shared" si="3"/>
        <v>יצחק</v>
      </c>
      <c r="D49" s="21" t="str">
        <f t="shared" si="4"/>
        <v>=VLOOKUP($B49:B$54,$A49:A$54,1,0)</v>
      </c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>
      <c r="A50" s="6" t="s">
        <v>5</v>
      </c>
      <c r="B50" s="11" t="s">
        <v>10</v>
      </c>
      <c r="C50" s="21" t="str">
        <f t="shared" si="3"/>
        <v>#N/A</v>
      </c>
      <c r="D50" s="21" t="str">
        <f t="shared" si="4"/>
        <v>=VLOOKUP($B50:B$54,$A50:A$54,1,0)</v>
      </c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>
      <c r="A51" s="6" t="s">
        <v>6</v>
      </c>
      <c r="B51" s="11" t="s">
        <v>11</v>
      </c>
      <c r="C51" s="21" t="str">
        <f t="shared" si="3"/>
        <v>#N/A</v>
      </c>
      <c r="D51" s="21" t="str">
        <f t="shared" si="4"/>
        <v>=VLOOKUP($B51:B$54,$A51:A$54,1,0)</v>
      </c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>
      <c r="A52" s="6" t="s">
        <v>7</v>
      </c>
      <c r="B52" s="11" t="s">
        <v>8</v>
      </c>
      <c r="C52" s="21" t="str">
        <f t="shared" si="3"/>
        <v>יוסף</v>
      </c>
      <c r="D52" s="21" t="str">
        <f t="shared" si="4"/>
        <v>=VLOOKUP($B52:B$54,$A52:A$54,1,0)</v>
      </c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>
      <c r="A53" s="6" t="s">
        <v>8</v>
      </c>
      <c r="B53" s="11" t="s">
        <v>9</v>
      </c>
      <c r="C53" s="21" t="str">
        <f t="shared" si="3"/>
        <v>אהרן</v>
      </c>
      <c r="D53" s="21" t="str">
        <f t="shared" si="4"/>
        <v>=VLOOKUP($B53:B$54,$A53:A$54,1,0)</v>
      </c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>
      <c r="A54" s="6" t="s">
        <v>9</v>
      </c>
      <c r="B54" s="11" t="s">
        <v>12</v>
      </c>
      <c r="C54" s="21" t="str">
        <f t="shared" si="3"/>
        <v>#N/A</v>
      </c>
      <c r="D54" s="21" t="str">
        <f t="shared" si="4"/>
        <v>=VLOOKUP($B54:B$54,$A54:A$54,1,0)</v>
      </c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  <row r="1001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>
      <c r="A1002" s="8"/>
      <c r="B1002" s="8"/>
      <c r="C1002" s="8"/>
      <c r="D1002" s="8"/>
      <c r="E1002" s="8"/>
      <c r="F1002" s="8"/>
      <c r="G1002" s="8"/>
      <c r="H1002" s="8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</row>
    <row r="1003">
      <c r="A1003" s="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8"/>
      <c r="M1003" s="8"/>
      <c r="N1003" s="8"/>
      <c r="O1003" s="8"/>
      <c r="P1003" s="8"/>
      <c r="Q1003" s="8"/>
      <c r="R1003" s="8"/>
      <c r="S1003" s="8"/>
      <c r="T1003" s="8"/>
      <c r="U1003" s="8"/>
      <c r="V1003" s="8"/>
      <c r="W1003" s="8"/>
      <c r="X1003" s="8"/>
      <c r="Y1003" s="8"/>
      <c r="Z1003" s="8"/>
    </row>
    <row r="1004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>
      <c r="A1005" s="8"/>
      <c r="B1005" s="8"/>
      <c r="C1005" s="8"/>
      <c r="D1005" s="8"/>
      <c r="E1005" s="8"/>
      <c r="F1005" s="8"/>
      <c r="G1005" s="8"/>
      <c r="H1005" s="8"/>
      <c r="I1005" s="8"/>
      <c r="J1005" s="8"/>
      <c r="K1005" s="8"/>
      <c r="L1005" s="8"/>
      <c r="M1005" s="8"/>
      <c r="N1005" s="8"/>
      <c r="O1005" s="8"/>
      <c r="P1005" s="8"/>
      <c r="Q1005" s="8"/>
      <c r="R1005" s="8"/>
      <c r="S1005" s="8"/>
      <c r="T1005" s="8"/>
      <c r="U1005" s="8"/>
      <c r="V1005" s="8"/>
      <c r="W1005" s="8"/>
      <c r="X1005" s="8"/>
      <c r="Y1005" s="8"/>
      <c r="Z1005" s="8"/>
    </row>
    <row r="1006">
      <c r="A1006" s="8"/>
      <c r="B1006" s="8"/>
      <c r="C1006" s="8"/>
      <c r="D1006" s="8"/>
      <c r="E1006" s="8"/>
      <c r="F1006" s="8"/>
      <c r="G1006" s="8"/>
      <c r="H1006" s="8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</row>
  </sheetData>
  <mergeCells count="5">
    <mergeCell ref="A1:B1"/>
    <mergeCell ref="A23:C23"/>
    <mergeCell ref="A39:C39"/>
    <mergeCell ref="A46:D46"/>
    <mergeCell ref="A47:C47"/>
  </mergeCells>
  <drawing r:id="rId1"/>
</worksheet>
</file>