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EBB89C5A-37A5-4C48-8C74-0240E5257A1A}" xr6:coauthVersionLast="47" xr6:coauthVersionMax="47" xr10:uidLastSave="{00000000-0000-0000-0000-000000000000}"/>
  <bookViews>
    <workbookView xWindow="-96" yWindow="-96" windowWidth="23232" windowHeight="12696" xr2:uid="{973FE291-B1CD-4CBB-8C73-E5480576EB45}"/>
  </bookViews>
  <sheets>
    <sheet name="מעוצב" sheetId="1" r:id="rId1"/>
    <sheet name="טבלת מקור" sheetId="2" r:id="rId2"/>
  </sheets>
  <definedNames>
    <definedName name="ימים">'טבלת מקור'!$T$1:$U$7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C4" i="2" s="1" a="1"/>
  <c r="C4" i="2" s="1"/>
  <c r="C5" i="2" s="1" a="1"/>
  <c r="C5" i="2" s="1"/>
  <c r="C6" i="2" s="1" a="1"/>
  <c r="C6" i="2" s="1"/>
  <c r="C7" i="2" s="1" a="1"/>
  <c r="C7" i="2" s="1"/>
  <c r="C8" i="2" s="1" a="1"/>
  <c r="C8" i="2" s="1"/>
  <c r="C9" i="2" s="1" a="1"/>
  <c r="C9" i="2" s="1"/>
  <c r="C10" i="2" s="1" a="1"/>
  <c r="C10" i="2" s="1"/>
  <c r="C11" i="2" s="1" a="1"/>
  <c r="C11" i="2" s="1"/>
  <c r="C12" i="2" s="1" a="1"/>
  <c r="C12" i="2" s="1"/>
  <c r="C13" i="2" s="1" a="1"/>
  <c r="C13" i="2" s="1"/>
  <c r="C14" i="2" s="1" a="1"/>
  <c r="C14" i="2" s="1"/>
  <c r="C15" i="2" s="1" a="1"/>
  <c r="C15" i="2" s="1"/>
  <c r="C16" i="2" s="1" a="1"/>
  <c r="C16" i="2" s="1"/>
  <c r="C17" i="2" s="1" a="1"/>
  <c r="C17" i="2" s="1"/>
  <c r="C18" i="2" s="1" a="1"/>
  <c r="C18" i="2" s="1"/>
  <c r="C19" i="2" s="1" a="1"/>
  <c r="C19" i="2" s="1"/>
  <c r="C20" i="2" s="1" a="1"/>
  <c r="C20" i="2" s="1"/>
  <c r="C21" i="2" s="1" a="1"/>
  <c r="C21" i="2" s="1"/>
  <c r="C22" i="2" s="1" a="1"/>
  <c r="C22" i="2" s="1"/>
  <c r="C23" i="2" s="1" a="1"/>
  <c r="C23" i="2" s="1"/>
  <c r="C24" i="2" s="1" a="1"/>
  <c r="C24" i="2" s="1"/>
  <c r="C25" i="2" s="1" a="1"/>
  <c r="C25" i="2" s="1"/>
  <c r="C26" i="2" s="1" a="1"/>
  <c r="C26" i="2" s="1"/>
  <c r="C27" i="2" s="1" a="1"/>
  <c r="C27" i="2" s="1"/>
  <c r="C28" i="2" s="1" a="1"/>
  <c r="C28" i="2" s="1"/>
  <c r="C29" i="2" s="1" a="1"/>
  <c r="C29" i="2" s="1"/>
  <c r="C30" i="2" s="1" a="1"/>
  <c r="C30" i="2" s="1"/>
  <c r="C31" i="2" s="1" a="1"/>
  <c r="C31" i="2" s="1"/>
  <c r="C32" i="2" s="1" a="1"/>
  <c r="C32" i="2" s="1"/>
  <c r="C33" i="2" s="1" a="1"/>
  <c r="C33" i="2" s="1"/>
  <c r="C34" i="2" s="1" a="1"/>
  <c r="C34" i="2" s="1"/>
  <c r="C35" i="2" s="1" a="1"/>
  <c r="C35" i="2" s="1"/>
  <c r="C36" i="2" s="1" a="1"/>
  <c r="C36" i="2" s="1"/>
  <c r="C37" i="2" s="1" a="1"/>
  <c r="C37" i="2" s="1"/>
  <c r="C38" i="2" s="1" a="1"/>
  <c r="C38" i="2" s="1"/>
  <c r="C39" i="2" s="1" a="1"/>
  <c r="C39" i="2" s="1"/>
  <c r="C40" i="2" s="1" a="1"/>
  <c r="C40" i="2" s="1"/>
  <c r="C41" i="2" s="1" a="1"/>
  <c r="C41" i="2" s="1"/>
  <c r="C42" i="2" s="1" a="1"/>
  <c r="C42" i="2" s="1"/>
  <c r="C43" i="2" s="1" a="1"/>
  <c r="C43" i="2" s="1"/>
  <c r="C44" i="2" s="1" a="1"/>
  <c r="C44" i="2" s="1"/>
  <c r="C45" i="2" s="1" a="1"/>
  <c r="C45" i="2" s="1"/>
  <c r="C46" i="2" s="1" a="1"/>
  <c r="C46" i="2" s="1"/>
  <c r="C47" i="2" s="1" a="1"/>
  <c r="C47" i="2" s="1"/>
  <c r="C48" i="2" s="1" a="1"/>
  <c r="C48" i="2" s="1"/>
  <c r="C49" i="2" s="1" a="1"/>
  <c r="C49" i="2" s="1"/>
  <c r="C50" i="2" s="1" a="1"/>
  <c r="C50" i="2" s="1"/>
  <c r="C51" i="2" s="1" a="1"/>
  <c r="C51" i="2" s="1"/>
  <c r="C52" i="2" s="1" a="1"/>
  <c r="C52" i="2" s="1"/>
  <c r="C53" i="2" s="1" a="1"/>
  <c r="C53" i="2" s="1"/>
  <c r="C54" i="2" s="1" a="1"/>
  <c r="C54" i="2" s="1"/>
  <c r="C55" i="2" s="1" a="1"/>
  <c r="C55" i="2" s="1"/>
  <c r="C56" i="2" s="1" a="1"/>
  <c r="C56" i="2" s="1"/>
  <c r="C57" i="2" s="1" a="1"/>
  <c r="C57" i="2" s="1"/>
  <c r="C58" i="2" s="1" a="1"/>
  <c r="C58" i="2" s="1"/>
  <c r="C59" i="2" s="1" a="1"/>
  <c r="C59" i="2" s="1"/>
  <c r="C60" i="2" s="1" a="1"/>
  <c r="C60" i="2" s="1"/>
  <c r="C61" i="2" s="1" a="1"/>
  <c r="C61" i="2" s="1"/>
  <c r="C62" i="2" s="1" a="1"/>
  <c r="C62" i="2" s="1"/>
  <c r="C63" i="2" s="1" a="1"/>
  <c r="C63" i="2" s="1"/>
  <c r="C64" i="2" s="1" a="1"/>
  <c r="C64" i="2" s="1"/>
  <c r="C65" i="2" s="1" a="1"/>
  <c r="C65" i="2" s="1"/>
  <c r="C66" i="2" s="1" a="1"/>
  <c r="C66" i="2" s="1"/>
  <c r="C67" i="2" s="1" a="1"/>
  <c r="C67" i="2" s="1"/>
  <c r="C68" i="2" s="1" a="1"/>
  <c r="C68" i="2" s="1"/>
  <c r="C69" i="2" s="1" a="1"/>
  <c r="C69" i="2" s="1"/>
  <c r="C70" i="2" s="1" a="1"/>
  <c r="C70" i="2" s="1"/>
  <c r="C71" i="2" s="1" a="1"/>
  <c r="C71" i="2" s="1"/>
  <c r="C72" i="2" s="1" a="1"/>
  <c r="C72" i="2" s="1"/>
  <c r="C73" i="2" s="1" a="1"/>
  <c r="C73" i="2" s="1"/>
  <c r="C74" i="2" s="1" a="1"/>
  <c r="C74" i="2" s="1"/>
  <c r="C75" i="2" s="1" a="1"/>
  <c r="C75" i="2" s="1"/>
  <c r="C76" i="2" s="1" a="1"/>
  <c r="C76" i="2" s="1"/>
  <c r="C77" i="2" s="1" a="1"/>
  <c r="C77" i="2" s="1"/>
  <c r="C78" i="2" s="1" a="1"/>
  <c r="C78" i="2" s="1"/>
  <c r="C79" i="2" s="1" a="1"/>
  <c r="C79" i="2" s="1"/>
  <c r="C80" i="2" s="1" a="1"/>
  <c r="C80" i="2" s="1"/>
  <c r="C81" i="2" s="1" a="1"/>
  <c r="C81" i="2" s="1"/>
  <c r="C82" i="2" s="1" a="1"/>
  <c r="C82" i="2" s="1"/>
  <c r="C83" i="2" s="1" a="1"/>
  <c r="C83" i="2" s="1"/>
  <c r="C84" i="2" s="1" a="1"/>
  <c r="C84" i="2" s="1"/>
  <c r="C85" i="2" s="1" a="1"/>
  <c r="C85" i="2" s="1"/>
  <c r="C86" i="2" s="1" a="1"/>
  <c r="C86" i="2" s="1"/>
  <c r="C87" i="2" s="1" a="1"/>
  <c r="C87" i="2" s="1"/>
  <c r="C88" i="2" s="1" a="1"/>
  <c r="C88" i="2" s="1"/>
  <c r="C89" i="2" s="1" a="1"/>
  <c r="C89" i="2" s="1"/>
  <c r="C90" i="2" s="1" a="1"/>
  <c r="C90" i="2" s="1"/>
  <c r="C91" i="2" s="1" a="1"/>
  <c r="C91" i="2" s="1"/>
  <c r="C92" i="2" s="1" a="1"/>
  <c r="C92" i="2" s="1"/>
  <c r="C93" i="2" s="1" a="1"/>
  <c r="C93" i="2" s="1"/>
  <c r="C94" i="2" s="1" a="1"/>
  <c r="C94" i="2" s="1"/>
  <c r="C95" i="2" s="1" a="1"/>
  <c r="C95" i="2" s="1"/>
  <c r="C96" i="2" s="1" a="1"/>
  <c r="C96" i="2" s="1"/>
  <c r="C97" i="2" s="1" a="1"/>
  <c r="C97" i="2" s="1"/>
  <c r="C98" i="2" s="1" a="1"/>
  <c r="C98" i="2" s="1"/>
  <c r="C99" i="2" s="1" a="1"/>
  <c r="C99" i="2" s="1"/>
  <c r="C100" i="2" s="1" a="1"/>
  <c r="C100" i="2" s="1"/>
  <c r="C101" i="2" s="1" a="1"/>
  <c r="C101" i="2" s="1"/>
  <c r="C102" i="2" s="1" a="1"/>
  <c r="C102" i="2" s="1"/>
  <c r="C103" i="2" s="1" a="1"/>
  <c r="C103" i="2" s="1"/>
  <c r="C104" i="2" s="1" a="1"/>
  <c r="C104" i="2" s="1"/>
  <c r="C105" i="2" s="1" a="1"/>
  <c r="C105" i="2" s="1"/>
  <c r="C106" i="2" s="1" a="1"/>
  <c r="C106" i="2" s="1"/>
  <c r="C107" i="2" s="1" a="1"/>
  <c r="C107" i="2" s="1"/>
  <c r="C108" i="2" s="1" a="1"/>
  <c r="C108" i="2" s="1"/>
  <c r="C109" i="2" s="1" a="1"/>
  <c r="C109" i="2" s="1"/>
  <c r="C110" i="2" s="1" a="1"/>
  <c r="C110" i="2" s="1"/>
  <c r="C111" i="2" s="1" a="1"/>
  <c r="C111" i="2" s="1"/>
  <c r="C112" i="2" s="1" a="1"/>
  <c r="C112" i="2" s="1"/>
  <c r="C113" i="2" s="1" a="1"/>
  <c r="C113" i="2" s="1"/>
  <c r="C114" i="2" s="1" a="1"/>
  <c r="C114" i="2" s="1"/>
  <c r="C115" i="2" s="1" a="1"/>
  <c r="C115" i="2" s="1"/>
  <c r="C116" i="2" s="1" a="1"/>
  <c r="C116" i="2" s="1"/>
  <c r="C117" i="2" s="1" a="1"/>
  <c r="C117" i="2" s="1"/>
  <c r="C118" i="2" s="1" a="1"/>
  <c r="C118" i="2" s="1"/>
  <c r="C119" i="2" s="1" a="1"/>
  <c r="C119" i="2" s="1"/>
  <c r="C120" i="2" s="1" a="1"/>
  <c r="C120" i="2" s="1"/>
  <c r="C121" i="2" s="1" a="1"/>
  <c r="C121" i="2" s="1"/>
  <c r="C122" i="2" s="1" a="1"/>
  <c r="C122" i="2" s="1"/>
  <c r="C123" i="2" s="1" a="1"/>
  <c r="C123" i="2" s="1"/>
  <c r="C124" i="2" s="1" a="1"/>
  <c r="C124" i="2" s="1"/>
  <c r="C125" i="2" s="1" a="1"/>
  <c r="C125" i="2" s="1"/>
  <c r="C126" i="2" s="1" a="1"/>
  <c r="C126" i="2" s="1"/>
  <c r="C127" i="2" s="1" a="1"/>
  <c r="C127" i="2" s="1"/>
  <c r="C128" i="2" s="1" a="1"/>
  <c r="C128" i="2" s="1"/>
  <c r="C129" i="2" s="1" a="1"/>
  <c r="C129" i="2" s="1"/>
  <c r="C130" i="2" s="1" a="1"/>
  <c r="C130" i="2" s="1"/>
  <c r="C131" i="2" s="1" a="1"/>
  <c r="C131" i="2" s="1"/>
  <c r="C132" i="2" s="1" a="1"/>
  <c r="C132" i="2" s="1"/>
  <c r="C133" i="2" s="1" a="1"/>
  <c r="C133" i="2" s="1"/>
  <c r="C134" i="2" s="1" a="1"/>
  <c r="C134" i="2" s="1"/>
  <c r="C135" i="2" s="1" a="1"/>
  <c r="C135" i="2" s="1"/>
  <c r="C136" i="2" s="1" a="1"/>
  <c r="C136" i="2" s="1"/>
  <c r="C137" i="2" s="1" a="1"/>
  <c r="C137" i="2" s="1"/>
  <c r="C138" i="2" s="1" a="1"/>
  <c r="C138" i="2" s="1"/>
  <c r="C139" i="2" s="1" a="1"/>
  <c r="C139" i="2" s="1"/>
  <c r="C140" i="2" s="1" a="1"/>
  <c r="C140" i="2" s="1"/>
  <c r="C141" i="2" s="1" a="1"/>
  <c r="C141" i="2" s="1"/>
  <c r="C142" i="2" s="1" a="1"/>
  <c r="C142" i="2" s="1"/>
  <c r="C143" i="2" s="1" a="1"/>
  <c r="C143" i="2" s="1"/>
  <c r="C144" i="2" s="1" a="1"/>
  <c r="C144" i="2" s="1"/>
  <c r="C145" i="2" s="1" a="1"/>
  <c r="C145" i="2" s="1"/>
  <c r="C146" i="2" s="1" a="1"/>
  <c r="C146" i="2" s="1"/>
  <c r="C147" i="2" s="1" a="1"/>
  <c r="C147" i="2" s="1"/>
  <c r="C148" i="2" s="1" a="1"/>
  <c r="C148" i="2" s="1"/>
  <c r="C149" i="2" s="1" a="1"/>
  <c r="C149" i="2" s="1"/>
  <c r="C150" i="2" s="1" a="1"/>
  <c r="C150" i="2" s="1"/>
  <c r="C151" i="2" s="1" a="1"/>
  <c r="C151" i="2" s="1"/>
  <c r="C152" i="2" s="1" a="1"/>
  <c r="C152" i="2" s="1"/>
  <c r="C153" i="2" s="1" a="1"/>
  <c r="C153" i="2" s="1"/>
  <c r="C154" i="2" s="1" a="1"/>
  <c r="C154" i="2" s="1"/>
  <c r="C155" i="2" s="1" a="1"/>
  <c r="C155" i="2" s="1"/>
  <c r="C156" i="2" s="1" a="1"/>
  <c r="C156" i="2" s="1"/>
  <c r="C157" i="2" s="1" a="1"/>
  <c r="C157" i="2" s="1"/>
  <c r="C158" i="2" s="1" a="1"/>
  <c r="C158" i="2" s="1"/>
  <c r="C159" i="2" s="1" a="1"/>
  <c r="C159" i="2" s="1"/>
  <c r="C160" i="2" s="1" a="1"/>
  <c r="C160" i="2" s="1"/>
  <c r="C161" i="2" s="1" a="1"/>
  <c r="C161" i="2" s="1"/>
  <c r="C162" i="2" s="1" a="1"/>
  <c r="C162" i="2" s="1"/>
  <c r="C163" i="2" s="1" a="1"/>
  <c r="C163" i="2" s="1"/>
  <c r="C164" i="2" s="1" a="1"/>
  <c r="C164" i="2" s="1"/>
  <c r="C165" i="2" s="1" a="1"/>
  <c r="C165" i="2" s="1"/>
  <c r="C166" i="2" s="1" a="1"/>
  <c r="C166" i="2" s="1"/>
  <c r="C167" i="2" s="1" a="1"/>
  <c r="C167" i="2" s="1"/>
  <c r="C168" i="2" s="1" a="1"/>
  <c r="C168" i="2" s="1"/>
  <c r="C169" i="2" s="1" a="1"/>
  <c r="C169" i="2" s="1"/>
  <c r="C170" i="2" s="1" a="1"/>
  <c r="C170" i="2" s="1"/>
  <c r="C171" i="2" s="1" a="1"/>
  <c r="C171" i="2" s="1"/>
  <c r="C172" i="2" s="1" a="1"/>
  <c r="C172" i="2" s="1"/>
  <c r="C173" i="2" s="1" a="1"/>
  <c r="C173" i="2" s="1"/>
  <c r="C174" i="2" s="1" a="1"/>
  <c r="C174" i="2" s="1"/>
  <c r="C175" i="2" s="1" a="1"/>
  <c r="C175" i="2" s="1"/>
  <c r="C176" i="2" s="1" a="1"/>
  <c r="C176" i="2" s="1"/>
  <c r="C177" i="2" s="1" a="1"/>
  <c r="C177" i="2" s="1"/>
  <c r="C178" i="2" s="1" a="1"/>
  <c r="C178" i="2" s="1"/>
  <c r="C179" i="2" s="1" a="1"/>
  <c r="C179" i="2" s="1"/>
  <c r="C180" i="2" s="1" a="1"/>
  <c r="C180" i="2" s="1"/>
  <c r="C181" i="2" s="1" a="1"/>
  <c r="C181" i="2" s="1"/>
  <c r="C182" i="2" s="1" a="1"/>
  <c r="C182" i="2" s="1"/>
  <c r="C183" i="2" s="1" a="1"/>
  <c r="C183" i="2" s="1"/>
  <c r="C184" i="2" s="1" a="1"/>
  <c r="C184" i="2" s="1"/>
  <c r="C185" i="2" s="1" a="1"/>
  <c r="C185" i="2" s="1"/>
  <c r="C186" i="2" s="1" a="1"/>
  <c r="C186" i="2" s="1"/>
  <c r="C187" i="2" s="1" a="1"/>
  <c r="C187" i="2" s="1"/>
  <c r="C188" i="2" s="1" a="1"/>
  <c r="C188" i="2" s="1"/>
  <c r="C189" i="2" s="1" a="1"/>
  <c r="C189" i="2" s="1"/>
  <c r="C190" i="2" s="1" a="1"/>
  <c r="C190" i="2" s="1"/>
  <c r="C191" i="2" s="1" a="1"/>
  <c r="C191" i="2" s="1"/>
  <c r="C192" i="2" s="1" a="1"/>
  <c r="C192" i="2" s="1"/>
  <c r="C193" i="2" s="1" a="1"/>
  <c r="C193" i="2" s="1"/>
  <c r="C194" i="2" s="1" a="1"/>
  <c r="C194" i="2" s="1"/>
  <c r="C195" i="2" s="1" a="1"/>
  <c r="C195" i="2" s="1"/>
  <c r="C196" i="2" s="1" a="1"/>
  <c r="C196" i="2" s="1"/>
  <c r="C197" i="2" s="1" a="1"/>
  <c r="C197" i="2" s="1"/>
  <c r="C198" i="2" s="1" a="1"/>
  <c r="C198" i="2" s="1"/>
  <c r="C199" i="2" s="1" a="1"/>
  <c r="C199" i="2" s="1"/>
  <c r="C200" i="2" s="1" a="1"/>
  <c r="C200" i="2" s="1"/>
  <c r="C201" i="2" s="1" a="1"/>
  <c r="C201" i="2" s="1"/>
  <c r="C202" i="2" s="1" a="1"/>
  <c r="C202" i="2" s="1"/>
  <c r="C203" i="2" s="1" a="1"/>
  <c r="C203" i="2" s="1"/>
  <c r="C204" i="2" s="1" a="1"/>
  <c r="C204" i="2" s="1"/>
  <c r="C205" i="2" s="1" a="1"/>
  <c r="C205" i="2" s="1"/>
  <c r="C206" i="2" s="1" a="1"/>
  <c r="C206" i="2" s="1"/>
  <c r="C207" i="2" s="1" a="1"/>
  <c r="C207" i="2" s="1"/>
  <c r="C208" i="2" s="1" a="1"/>
  <c r="C208" i="2" s="1"/>
  <c r="C209" i="2" s="1" a="1"/>
  <c r="C209" i="2" s="1"/>
  <c r="C210" i="2" s="1" a="1"/>
  <c r="C210" i="2" s="1"/>
  <c r="C211" i="2" s="1" a="1"/>
  <c r="C211" i="2" s="1"/>
  <c r="C212" i="2" s="1" a="1"/>
  <c r="C212" i="2" s="1"/>
  <c r="C213" i="2" s="1" a="1"/>
  <c r="C213" i="2" s="1"/>
  <c r="C214" i="2" s="1" a="1"/>
  <c r="C214" i="2" s="1"/>
  <c r="C215" i="2" s="1" a="1"/>
  <c r="C215" i="2" s="1"/>
  <c r="C216" i="2" s="1" a="1"/>
  <c r="C216" i="2" s="1"/>
  <c r="C217" i="2" s="1" a="1"/>
  <c r="C217" i="2" s="1"/>
  <c r="C218" i="2" s="1" a="1"/>
  <c r="C218" i="2" s="1"/>
  <c r="C219" i="2" s="1" a="1"/>
  <c r="C219" i="2" s="1"/>
  <c r="C220" i="2" s="1" a="1"/>
  <c r="C220" i="2" s="1"/>
  <c r="C221" i="2" s="1" a="1"/>
  <c r="C221" i="2" s="1"/>
  <c r="C222" i="2" s="1" a="1"/>
  <c r="C222" i="2" s="1"/>
  <c r="C223" i="2" s="1" a="1"/>
  <c r="C223" i="2" s="1"/>
  <c r="C224" i="2" s="1" a="1"/>
  <c r="C224" i="2" s="1"/>
  <c r="C225" i="2" s="1" a="1"/>
  <c r="C225" i="2" s="1"/>
  <c r="C226" i="2" s="1" a="1"/>
  <c r="C226" i="2" s="1"/>
  <c r="C227" i="2" s="1" a="1"/>
  <c r="C227" i="2" s="1"/>
  <c r="C228" i="2" s="1" a="1"/>
  <c r="C228" i="2" s="1"/>
  <c r="C229" i="2" s="1" a="1"/>
  <c r="C229" i="2" s="1"/>
  <c r="C230" i="2" s="1" a="1"/>
  <c r="C230" i="2" s="1"/>
  <c r="C231" i="2" s="1" a="1"/>
  <c r="C231" i="2" s="1"/>
  <c r="C232" i="2" s="1" a="1"/>
  <c r="C232" i="2" s="1"/>
  <c r="C233" i="2" s="1" a="1"/>
  <c r="C233" i="2" s="1"/>
  <c r="C234" i="2" s="1" a="1"/>
  <c r="C234" i="2" s="1"/>
  <c r="C235" i="2" s="1" a="1"/>
  <c r="C235" i="2" s="1"/>
  <c r="C236" i="2" s="1" a="1"/>
  <c r="C236" i="2" s="1"/>
  <c r="C237" i="2" s="1" a="1"/>
  <c r="C237" i="2" s="1"/>
  <c r="C238" i="2" s="1" a="1"/>
  <c r="C238" i="2" s="1"/>
  <c r="C239" i="2" s="1" a="1"/>
  <c r="C239" i="2" s="1"/>
  <c r="C240" i="2" s="1" a="1"/>
  <c r="C240" i="2" s="1"/>
  <c r="C241" i="2" s="1" a="1"/>
  <c r="C241" i="2" s="1"/>
  <c r="C242" i="2" s="1" a="1"/>
  <c r="C242" i="2" s="1"/>
  <c r="C243" i="2" s="1" a="1"/>
  <c r="C243" i="2" s="1"/>
  <c r="C244" i="2" s="1" a="1"/>
  <c r="C244" i="2" s="1"/>
  <c r="C245" i="2" s="1" a="1"/>
  <c r="C245" i="2" s="1"/>
  <c r="C246" i="2" s="1" a="1"/>
  <c r="C246" i="2" s="1"/>
  <c r="C247" i="2" s="1" a="1"/>
  <c r="C247" i="2" s="1"/>
  <c r="C248" i="2" s="1" a="1"/>
  <c r="C248" i="2" s="1"/>
  <c r="C249" i="2" s="1" a="1"/>
  <c r="C249" i="2" s="1"/>
  <c r="C250" i="2" s="1" a="1"/>
  <c r="C250" i="2" s="1"/>
  <c r="C251" i="2" s="1" a="1"/>
  <c r="C251" i="2" s="1"/>
  <c r="C252" i="2" s="1" a="1"/>
  <c r="C252" i="2" s="1"/>
  <c r="C253" i="2" s="1" a="1"/>
  <c r="C253" i="2" s="1"/>
  <c r="C254" i="2" s="1" a="1"/>
  <c r="C254" i="2" s="1"/>
  <c r="C255" i="2" s="1" a="1"/>
  <c r="C255" i="2" s="1"/>
  <c r="C256" i="2" s="1" a="1"/>
  <c r="C256" i="2" s="1"/>
  <c r="C257" i="2" s="1" a="1"/>
  <c r="C257" i="2" s="1"/>
  <c r="C258" i="2" s="1" a="1"/>
  <c r="C258" i="2" s="1"/>
  <c r="C259" i="2" s="1" a="1"/>
  <c r="C259" i="2" s="1"/>
  <c r="C260" i="2" s="1" a="1"/>
  <c r="C260" i="2" s="1"/>
  <c r="C261" i="2" s="1" a="1"/>
  <c r="C261" i="2" s="1"/>
  <c r="C262" i="2" s="1" a="1"/>
  <c r="C262" i="2" s="1"/>
  <c r="C263" i="2" s="1" a="1"/>
  <c r="C263" i="2" s="1"/>
  <c r="C264" i="2" s="1" a="1"/>
  <c r="C264" i="2" s="1"/>
  <c r="C265" i="2" s="1" a="1"/>
  <c r="C265" i="2" s="1"/>
  <c r="C266" i="2" s="1" a="1"/>
  <c r="C266" i="2" s="1"/>
  <c r="C267" i="2" s="1" a="1"/>
  <c r="C267" i="2" s="1"/>
  <c r="C268" i="2" s="1" a="1"/>
  <c r="C268" i="2" s="1"/>
  <c r="C269" i="2" s="1" a="1"/>
  <c r="C269" i="2" s="1"/>
  <c r="C270" i="2" s="1" a="1"/>
  <c r="C270" i="2" s="1"/>
  <c r="C271" i="2" s="1" a="1"/>
  <c r="C271" i="2" s="1"/>
  <c r="C272" i="2" s="1" a="1"/>
  <c r="C272" i="2" s="1"/>
  <c r="C273" i="2" s="1" a="1"/>
  <c r="C273" i="2" s="1"/>
  <c r="C274" i="2" s="1" a="1"/>
  <c r="C274" i="2" s="1"/>
  <c r="C275" i="2" s="1" a="1"/>
  <c r="C275" i="2" s="1"/>
  <c r="C276" i="2" s="1" a="1"/>
  <c r="C276" i="2" s="1"/>
  <c r="C277" i="2" s="1" a="1"/>
  <c r="C277" i="2" s="1"/>
  <c r="C278" i="2" s="1" a="1"/>
  <c r="C278" i="2" s="1"/>
  <c r="C279" i="2" s="1" a="1"/>
  <c r="C279" i="2" s="1"/>
  <c r="C280" i="2" s="1" a="1"/>
  <c r="C280" i="2" s="1"/>
  <c r="C281" i="2" s="1" a="1"/>
  <c r="C281" i="2" s="1"/>
  <c r="C282" i="2" s="1" a="1"/>
  <c r="C282" i="2" s="1"/>
  <c r="C283" i="2" s="1" a="1"/>
  <c r="C283" i="2" s="1"/>
  <c r="C284" i="2" s="1" a="1"/>
  <c r="C284" i="2" s="1"/>
  <c r="C285" i="2" s="1" a="1"/>
  <c r="C285" i="2" s="1"/>
  <c r="C286" i="2" s="1" a="1"/>
  <c r="C286" i="2" s="1"/>
  <c r="C287" i="2" s="1" a="1"/>
  <c r="C287" i="2" s="1"/>
  <c r="C288" i="2" s="1" a="1"/>
  <c r="C288" i="2" s="1"/>
  <c r="C289" i="2" s="1" a="1"/>
  <c r="C289" i="2" s="1"/>
  <c r="C290" i="2" s="1" a="1"/>
  <c r="C290" i="2" s="1"/>
  <c r="C291" i="2" s="1" a="1"/>
  <c r="C291" i="2" s="1"/>
  <c r="C292" i="2" s="1" a="1"/>
  <c r="C292" i="2" s="1"/>
  <c r="C293" i="2" s="1" a="1"/>
  <c r="C293" i="2" s="1"/>
  <c r="C294" i="2" s="1" a="1"/>
  <c r="C294" i="2" s="1"/>
  <c r="C295" i="2" s="1" a="1"/>
  <c r="C295" i="2" s="1"/>
  <c r="C296" i="2" s="1" a="1"/>
  <c r="C296" i="2" s="1"/>
  <c r="C297" i="2" s="1" a="1"/>
  <c r="C297" i="2" s="1"/>
  <c r="C298" i="2" s="1" a="1"/>
  <c r="C298" i="2" s="1"/>
  <c r="C299" i="2" s="1" a="1"/>
  <c r="C299" i="2" s="1"/>
  <c r="C300" i="2" s="1" a="1"/>
  <c r="C300" i="2" s="1"/>
  <c r="C301" i="2" s="1" a="1"/>
  <c r="C301" i="2" s="1"/>
  <c r="C302" i="2" s="1" a="1"/>
  <c r="C302" i="2" s="1"/>
  <c r="C303" i="2" s="1" a="1"/>
  <c r="C303" i="2" s="1"/>
  <c r="C304" i="2" s="1" a="1"/>
  <c r="C304" i="2" s="1"/>
  <c r="C305" i="2" s="1" a="1"/>
  <c r="C305" i="2" s="1"/>
  <c r="C306" i="2" s="1" a="1"/>
  <c r="C306" i="2" s="1"/>
  <c r="C307" i="2" s="1" a="1"/>
  <c r="C307" i="2" s="1"/>
  <c r="C308" i="2" s="1" a="1"/>
  <c r="C308" i="2" s="1"/>
  <c r="C309" i="2" s="1" a="1"/>
  <c r="C309" i="2" s="1"/>
  <c r="C310" i="2" s="1" a="1"/>
  <c r="C310" i="2" s="1"/>
  <c r="C311" i="2" s="1" a="1"/>
  <c r="C311" i="2" s="1"/>
  <c r="C312" i="2" s="1" a="1"/>
  <c r="C312" i="2" s="1"/>
  <c r="C313" i="2" s="1" a="1"/>
  <c r="C313" i="2" s="1"/>
  <c r="C314" i="2" s="1" a="1"/>
  <c r="C314" i="2" s="1"/>
  <c r="C315" i="2" s="1" a="1"/>
  <c r="C315" i="2" s="1"/>
  <c r="C316" i="2" s="1" a="1"/>
  <c r="C316" i="2" s="1"/>
  <c r="C317" i="2" s="1" a="1"/>
  <c r="C317" i="2" s="1"/>
  <c r="C318" i="2" s="1" a="1"/>
  <c r="C318" i="2" s="1"/>
  <c r="C319" i="2" s="1" a="1"/>
  <c r="C319" i="2" s="1"/>
  <c r="C320" i="2" s="1" a="1"/>
  <c r="C320" i="2" s="1"/>
  <c r="C321" i="2" s="1" a="1"/>
  <c r="C321" i="2" s="1"/>
  <c r="C322" i="2" s="1" a="1"/>
  <c r="C322" i="2" s="1"/>
  <c r="C323" i="2" s="1" a="1"/>
  <c r="C323" i="2" s="1"/>
  <c r="C324" i="2" s="1" a="1"/>
  <c r="C324" i="2" s="1"/>
  <c r="C325" i="2" s="1" a="1"/>
  <c r="C325" i="2" s="1"/>
  <c r="C326" i="2" s="1" a="1"/>
  <c r="C326" i="2" s="1"/>
  <c r="C327" i="2" s="1" a="1"/>
  <c r="C327" i="2" s="1"/>
  <c r="C328" i="2" s="1" a="1"/>
  <c r="C328" i="2" s="1"/>
  <c r="C329" i="2" s="1" a="1"/>
  <c r="C329" i="2" s="1"/>
  <c r="C330" i="2" s="1" a="1"/>
  <c r="C330" i="2" s="1"/>
  <c r="C331" i="2" s="1" a="1"/>
  <c r="C331" i="2" s="1"/>
  <c r="C332" i="2" s="1" a="1"/>
  <c r="C332" i="2" s="1"/>
  <c r="C333" i="2" s="1" a="1"/>
  <c r="C333" i="2" s="1"/>
  <c r="C334" i="2" s="1" a="1"/>
  <c r="C334" i="2" s="1"/>
  <c r="C335" i="2" s="1" a="1"/>
  <c r="C335" i="2" s="1"/>
  <c r="C336" i="2" s="1" a="1"/>
  <c r="C336" i="2" s="1"/>
  <c r="C337" i="2" s="1" a="1"/>
  <c r="C337" i="2" s="1"/>
  <c r="C338" i="2" s="1" a="1"/>
  <c r="C338" i="2" s="1"/>
  <c r="C339" i="2" s="1" a="1"/>
  <c r="C339" i="2" s="1"/>
  <c r="C340" i="2" s="1" a="1"/>
  <c r="C340" i="2" s="1"/>
  <c r="C341" i="2" s="1" a="1"/>
  <c r="C341" i="2" s="1"/>
  <c r="C342" i="2" s="1" a="1"/>
  <c r="C342" i="2" s="1"/>
  <c r="C343" i="2" s="1" a="1"/>
  <c r="C343" i="2" s="1"/>
  <c r="C344" i="2" s="1" a="1"/>
  <c r="C344" i="2" s="1"/>
  <c r="C345" i="2" s="1" a="1"/>
  <c r="C345" i="2" s="1"/>
  <c r="C346" i="2" s="1" a="1"/>
  <c r="C346" i="2" s="1"/>
  <c r="C347" i="2" s="1" a="1"/>
  <c r="C347" i="2" s="1"/>
  <c r="C348" i="2" s="1" a="1"/>
  <c r="C348" i="2" s="1"/>
  <c r="C349" i="2" s="1" a="1"/>
  <c r="C349" i="2" s="1"/>
  <c r="C350" i="2" s="1" a="1"/>
  <c r="C350" i="2" s="1"/>
  <c r="C351" i="2" s="1" a="1"/>
  <c r="C351" i="2" s="1"/>
  <c r="C352" i="2" s="1" a="1"/>
  <c r="C352" i="2" s="1"/>
  <c r="C353" i="2" s="1" a="1"/>
  <c r="C353" i="2" s="1"/>
  <c r="C354" i="2" s="1" a="1"/>
  <c r="C354" i="2" s="1"/>
  <c r="C355" i="2" s="1" a="1"/>
  <c r="C355" i="2" s="1"/>
  <c r="C356" i="2" s="1" a="1"/>
  <c r="C356" i="2" s="1"/>
  <c r="C357" i="2" s="1" a="1"/>
  <c r="C357" i="2" s="1"/>
  <c r="C358" i="2" s="1" a="1"/>
  <c r="C358" i="2" s="1"/>
  <c r="C359" i="2" s="1" a="1"/>
  <c r="C359" i="2" s="1"/>
  <c r="C360" i="2" s="1" a="1"/>
  <c r="C360" i="2" s="1"/>
  <c r="C361" i="2" s="1" a="1"/>
  <c r="C361" i="2" s="1"/>
  <c r="C362" i="2" s="1" a="1"/>
  <c r="C362" i="2" s="1"/>
  <c r="C363" i="2" s="1" a="1"/>
  <c r="C363" i="2" s="1"/>
  <c r="C364" i="2" s="1" a="1"/>
  <c r="C364" i="2" s="1"/>
  <c r="C365" i="2" s="1" a="1"/>
  <c r="C365" i="2" s="1"/>
  <c r="C366" i="2" s="1" a="1"/>
  <c r="C366" i="2" s="1"/>
  <c r="C367" i="2" s="1" a="1"/>
  <c r="C367" i="2" s="1"/>
  <c r="C368" i="2" s="1" a="1"/>
  <c r="C368" i="2" s="1"/>
  <c r="C369" i="2" s="1" a="1"/>
  <c r="C369" i="2" s="1"/>
  <c r="C370" i="2" s="1" a="1"/>
  <c r="C370" i="2" s="1"/>
  <c r="C371" i="2" s="1" a="1"/>
  <c r="C371" i="2" s="1"/>
  <c r="C372" i="2" s="1" a="1"/>
  <c r="C372" i="2" s="1"/>
  <c r="C373" i="2" s="1" a="1"/>
  <c r="C373" i="2" s="1"/>
  <c r="C374" i="2" s="1" a="1"/>
  <c r="C374" i="2" s="1"/>
  <c r="C375" i="2" s="1" a="1"/>
  <c r="C375" i="2" s="1"/>
  <c r="C376" i="2" s="1" a="1"/>
  <c r="C376" i="2" s="1"/>
  <c r="C377" i="2" s="1" a="1"/>
  <c r="C377" i="2" s="1"/>
  <c r="C378" i="2" s="1" a="1"/>
  <c r="C378" i="2" s="1"/>
  <c r="C379" i="2" s="1" a="1"/>
  <c r="C379" i="2" s="1"/>
  <c r="C380" i="2" s="1" a="1"/>
  <c r="C380" i="2" s="1"/>
  <c r="C381" i="2" s="1" a="1"/>
  <c r="C381" i="2" s="1"/>
  <c r="C382" i="2" s="1" a="1"/>
  <c r="C382" i="2" s="1"/>
  <c r="C383" i="2" s="1" a="1"/>
  <c r="C383" i="2" s="1"/>
  <c r="C384" i="2" s="1" a="1"/>
  <c r="C384" i="2" s="1"/>
  <c r="C385" i="2" s="1" a="1"/>
  <c r="C385" i="2" s="1"/>
  <c r="C386" i="2" s="1" a="1"/>
  <c r="C386" i="2" s="1"/>
  <c r="C387" i="2" s="1" a="1"/>
  <c r="C387" i="2" s="1"/>
  <c r="C388" i="2" s="1" a="1"/>
  <c r="C388" i="2" s="1"/>
  <c r="C389" i="2" s="1" a="1"/>
  <c r="C389" i="2" s="1"/>
  <c r="C390" i="2" s="1" a="1"/>
  <c r="C390" i="2" s="1"/>
  <c r="C391" i="2" s="1" a="1"/>
  <c r="C391" i="2" s="1"/>
  <c r="C392" i="2" s="1" a="1"/>
  <c r="C392" i="2" s="1"/>
  <c r="C393" i="2" s="1" a="1"/>
  <c r="C393" i="2" s="1"/>
  <c r="C394" i="2" s="1" a="1"/>
  <c r="C394" i="2" s="1"/>
  <c r="C395" i="2" s="1" a="1"/>
  <c r="C395" i="2" s="1"/>
  <c r="C396" i="2" s="1" a="1"/>
  <c r="C396" i="2" s="1"/>
  <c r="C397" i="2" s="1" a="1"/>
  <c r="C397" i="2" s="1"/>
  <c r="C398" i="2" s="1" a="1"/>
  <c r="C398" i="2" s="1"/>
  <c r="C399" i="2" s="1" a="1"/>
  <c r="C399" i="2" s="1"/>
  <c r="C400" i="2" s="1" a="1"/>
  <c r="C400" i="2" s="1"/>
  <c r="C401" i="2" s="1" a="1"/>
  <c r="C401" i="2" s="1"/>
  <c r="C402" i="2" s="1" a="1"/>
  <c r="C402" i="2" s="1"/>
  <c r="C403" i="2" s="1" a="1"/>
  <c r="C403" i="2" s="1"/>
  <c r="C404" i="2" s="1" a="1"/>
  <c r="C404" i="2" s="1"/>
  <c r="C405" i="2" s="1" a="1"/>
  <c r="C405" i="2" s="1"/>
  <c r="C406" i="2" s="1" a="1"/>
  <c r="C406" i="2" s="1"/>
  <c r="C407" i="2" s="1" a="1"/>
  <c r="C407" i="2" s="1"/>
  <c r="C408" i="2" s="1" a="1"/>
  <c r="C408" i="2" s="1"/>
  <c r="C409" i="2" s="1" a="1"/>
  <c r="C409" i="2" s="1"/>
  <c r="C410" i="2" s="1" a="1"/>
  <c r="C410" i="2" s="1"/>
  <c r="C411" i="2" s="1" a="1"/>
  <c r="C411" i="2" s="1"/>
  <c r="C412" i="2" s="1" a="1"/>
  <c r="C412" i="2" s="1"/>
  <c r="C413" i="2" s="1" a="1"/>
  <c r="C413" i="2" s="1"/>
  <c r="C414" i="2" s="1" a="1"/>
  <c r="C414" i="2" s="1"/>
  <c r="C415" i="2" s="1" a="1"/>
  <c r="C415" i="2" s="1"/>
  <c r="C416" i="2" s="1" a="1"/>
  <c r="C416" i="2" s="1"/>
  <c r="C417" i="2" s="1" a="1"/>
  <c r="C417" i="2" s="1"/>
  <c r="C418" i="2" s="1" a="1"/>
  <c r="C418" i="2" s="1"/>
  <c r="C419" i="2" s="1" a="1"/>
  <c r="C419" i="2" s="1"/>
  <c r="C420" i="2" s="1" a="1"/>
  <c r="C420" i="2" s="1"/>
  <c r="C421" i="2" s="1" a="1"/>
  <c r="C421" i="2" s="1"/>
  <c r="C422" i="2" s="1" a="1"/>
  <c r="C422" i="2" s="1"/>
  <c r="C423" i="2" s="1" a="1"/>
  <c r="C423" i="2" s="1"/>
  <c r="C424" i="2" s="1" a="1"/>
  <c r="C424" i="2" s="1"/>
  <c r="C425" i="2" s="1" a="1"/>
  <c r="C425" i="2" s="1"/>
  <c r="C426" i="2" s="1" a="1"/>
  <c r="C426" i="2" s="1"/>
  <c r="C427" i="2" s="1" a="1"/>
  <c r="C427" i="2" s="1"/>
  <c r="C428" i="2" s="1" a="1"/>
  <c r="C428" i="2" s="1"/>
  <c r="C429" i="2" s="1" a="1"/>
  <c r="C429" i="2" s="1"/>
  <c r="C430" i="2" s="1" a="1"/>
  <c r="C430" i="2" s="1"/>
  <c r="C431" i="2" s="1" a="1"/>
  <c r="C431" i="2" s="1"/>
  <c r="C432" i="2" s="1" a="1"/>
  <c r="C432" i="2" s="1"/>
  <c r="C433" i="2" s="1" a="1"/>
  <c r="C433" i="2" s="1"/>
  <c r="C434" i="2" s="1" a="1"/>
  <c r="C434" i="2" s="1"/>
  <c r="C435" i="2" s="1" a="1"/>
  <c r="C435" i="2" s="1"/>
  <c r="C436" i="2" s="1" a="1"/>
  <c r="C436" i="2" s="1"/>
  <c r="C437" i="2" s="1" a="1"/>
  <c r="C437" i="2" s="1"/>
  <c r="C438" i="2" s="1" a="1"/>
  <c r="C438" i="2" s="1"/>
  <c r="C439" i="2" s="1" a="1"/>
  <c r="C439" i="2" s="1"/>
  <c r="C440" i="2" s="1" a="1"/>
  <c r="C440" i="2" s="1"/>
  <c r="C441" i="2" s="1" a="1"/>
  <c r="C441" i="2" s="1"/>
  <c r="C442" i="2" s="1" a="1"/>
  <c r="C442" i="2" s="1"/>
  <c r="C443" i="2" s="1" a="1"/>
  <c r="C443" i="2" s="1"/>
  <c r="C444" i="2" s="1" a="1"/>
  <c r="C444" i="2" s="1"/>
  <c r="C445" i="2" s="1" a="1"/>
  <c r="C445" i="2" s="1"/>
  <c r="C446" i="2" s="1" a="1"/>
  <c r="C446" i="2" s="1"/>
  <c r="C447" i="2" s="1" a="1"/>
  <c r="C447" i="2" s="1"/>
  <c r="C448" i="2" s="1" a="1"/>
  <c r="C448" i="2" s="1"/>
  <c r="C449" i="2" s="1" a="1"/>
  <c r="C449" i="2" s="1"/>
  <c r="C450" i="2" s="1" a="1"/>
  <c r="C450" i="2" s="1"/>
  <c r="C451" i="2" s="1" a="1"/>
  <c r="C451" i="2" s="1"/>
  <c r="C452" i="2" s="1" a="1"/>
  <c r="C452" i="2" s="1"/>
  <c r="C453" i="2" s="1" a="1"/>
  <c r="C453" i="2" s="1"/>
  <c r="C454" i="2" s="1" a="1"/>
  <c r="C454" i="2" s="1"/>
  <c r="C455" i="2" s="1" a="1"/>
  <c r="C455" i="2" s="1"/>
  <c r="C456" i="2" s="1" a="1"/>
  <c r="C456" i="2" s="1"/>
  <c r="C457" i="2" s="1" a="1"/>
  <c r="C457" i="2" s="1"/>
  <c r="C458" i="2" s="1" a="1"/>
  <c r="C458" i="2" s="1"/>
  <c r="C459" i="2" s="1" a="1"/>
  <c r="C459" i="2" s="1"/>
  <c r="C460" i="2" s="1" a="1"/>
  <c r="C460" i="2" s="1"/>
  <c r="C461" i="2" s="1" a="1"/>
  <c r="C461" i="2" s="1"/>
  <c r="C2" i="2" a="1"/>
  <c r="C2" i="2" s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C47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2" i="2"/>
  <c r="A2" i="2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D2" i="2" l="1"/>
  <c r="D3" i="2" l="1"/>
  <c r="E49" i="1" l="1"/>
  <c r="E50" i="1"/>
  <c r="E51" i="1"/>
  <c r="F50" i="1"/>
  <c r="D4" i="2"/>
  <c r="F51" i="1" l="1"/>
  <c r="D5" i="2"/>
  <c r="F49" i="1"/>
  <c r="D6" i="2" l="1"/>
  <c r="G51" i="1"/>
  <c r="G50" i="1"/>
  <c r="G49" i="1"/>
  <c r="H51" i="1" l="1"/>
  <c r="H50" i="1"/>
  <c r="H49" i="1"/>
  <c r="D7" i="2"/>
  <c r="D8" i="2" l="1"/>
  <c r="D9" i="2" l="1"/>
  <c r="D10" i="2" l="1"/>
  <c r="D11" i="2" l="1"/>
  <c r="D12" i="2" l="1"/>
  <c r="D13" i="2" l="1"/>
  <c r="D14" i="2" l="1"/>
  <c r="D15" i="2" l="1"/>
  <c r="D16" i="2" l="1"/>
  <c r="D17" i="2" l="1"/>
  <c r="D18" i="2" l="1"/>
  <c r="D19" i="2" l="1"/>
  <c r="D20" i="2" l="1"/>
  <c r="D21" i="2" l="1"/>
  <c r="D22" i="2" l="1"/>
  <c r="D23" i="2" l="1"/>
  <c r="D24" i="2" l="1"/>
  <c r="D25" i="2" l="1"/>
  <c r="D26" i="2" l="1"/>
  <c r="D27" i="2" l="1"/>
  <c r="D28" i="2" l="1"/>
  <c r="D29" i="2" l="1"/>
  <c r="D30" i="2" l="1"/>
  <c r="D31" i="2" l="1"/>
  <c r="D32" i="2" l="1"/>
  <c r="D33" i="2" l="1"/>
  <c r="D34" i="2" l="1"/>
  <c r="D35" i="2" l="1"/>
  <c r="D36" i="2" l="1"/>
  <c r="D37" i="2" l="1"/>
  <c r="D38" i="2" l="1"/>
  <c r="D39" i="2" l="1"/>
  <c r="D40" i="2" l="1"/>
  <c r="D41" i="2" l="1"/>
  <c r="D42" i="2" l="1"/>
  <c r="D43" i="2" l="1"/>
  <c r="D44" i="2" l="1"/>
  <c r="D45" i="2" l="1"/>
  <c r="D46" i="2" l="1"/>
  <c r="D47" i="2" l="1"/>
  <c r="D48" i="2" l="1"/>
  <c r="D49" i="2" l="1"/>
  <c r="D50" i="2" l="1"/>
  <c r="D51" i="2" l="1"/>
  <c r="D52" i="2" l="1"/>
  <c r="D53" i="2" l="1"/>
  <c r="D54" i="2" l="1"/>
  <c r="D55" i="2" l="1"/>
  <c r="D56" i="2" l="1"/>
  <c r="D57" i="2" l="1"/>
  <c r="D58" i="2" l="1"/>
  <c r="D59" i="2" l="1"/>
  <c r="D60" i="2" l="1"/>
  <c r="D61" i="2" l="1"/>
  <c r="D62" i="2" l="1"/>
  <c r="D63" i="2" l="1"/>
  <c r="D64" i="2" l="1"/>
  <c r="D65" i="2" l="1"/>
  <c r="D66" i="2" l="1"/>
  <c r="D67" i="2" l="1"/>
  <c r="D68" i="2" l="1"/>
  <c r="D69" i="2" l="1"/>
  <c r="D70" i="2" l="1"/>
  <c r="D71" i="2" l="1"/>
  <c r="D72" i="2" l="1"/>
  <c r="D73" i="2" l="1"/>
  <c r="D74" i="2" l="1"/>
  <c r="D75" i="2" l="1"/>
  <c r="D76" i="2" l="1"/>
  <c r="D77" i="2" l="1"/>
  <c r="D78" i="2" l="1"/>
  <c r="D79" i="2" l="1"/>
  <c r="D80" i="2" l="1"/>
  <c r="D81" i="2" l="1"/>
  <c r="D82" i="2" l="1"/>
  <c r="D83" i="2" l="1"/>
  <c r="D84" i="2" l="1"/>
  <c r="D85" i="2" l="1"/>
  <c r="D86" i="2" l="1"/>
  <c r="D87" i="2" l="1"/>
  <c r="D88" i="2" l="1"/>
  <c r="D89" i="2" l="1"/>
  <c r="D90" i="2" l="1"/>
  <c r="D91" i="2" l="1"/>
  <c r="D92" i="2" l="1"/>
  <c r="D93" i="2" l="1"/>
  <c r="D94" i="2" l="1"/>
  <c r="D95" i="2" l="1"/>
  <c r="D96" i="2" l="1"/>
  <c r="D97" i="2" l="1"/>
  <c r="D98" i="2" l="1"/>
  <c r="D99" i="2" l="1"/>
  <c r="D100" i="2" l="1"/>
  <c r="D101" i="2" l="1"/>
  <c r="D102" i="2" l="1"/>
  <c r="D103" i="2" l="1"/>
  <c r="D104" i="2" l="1"/>
  <c r="D105" i="2" l="1"/>
  <c r="D106" i="2" l="1"/>
  <c r="D107" i="2" l="1"/>
  <c r="D108" i="2" l="1"/>
  <c r="D109" i="2" l="1"/>
  <c r="D110" i="2" l="1"/>
  <c r="D111" i="2" l="1"/>
  <c r="D112" i="2" l="1"/>
  <c r="D113" i="2" l="1"/>
  <c r="D114" i="2" l="1"/>
  <c r="D115" i="2" l="1"/>
  <c r="D116" i="2" l="1"/>
  <c r="D117" i="2" l="1"/>
  <c r="D118" i="2" l="1"/>
  <c r="D119" i="2" l="1"/>
  <c r="D120" i="2" l="1"/>
  <c r="D121" i="2" l="1"/>
  <c r="D122" i="2" l="1"/>
  <c r="D123" i="2" l="1"/>
  <c r="D124" i="2" l="1"/>
  <c r="D125" i="2" l="1"/>
  <c r="D126" i="2" l="1"/>
  <c r="D127" i="2" l="1"/>
  <c r="D128" i="2" l="1"/>
  <c r="D129" i="2" l="1"/>
  <c r="D130" i="2" l="1"/>
  <c r="D131" i="2" l="1"/>
  <c r="D132" i="2" l="1"/>
  <c r="D133" i="2" l="1"/>
  <c r="D134" i="2" l="1"/>
  <c r="D135" i="2" l="1"/>
  <c r="D136" i="2" l="1"/>
  <c r="D137" i="2" l="1"/>
  <c r="D138" i="2" l="1"/>
  <c r="D139" i="2" l="1"/>
  <c r="D140" i="2" l="1"/>
  <c r="D141" i="2" l="1"/>
  <c r="D142" i="2" l="1"/>
  <c r="D143" i="2" l="1"/>
  <c r="D144" i="2" l="1"/>
  <c r="D145" i="2" l="1"/>
  <c r="D146" i="2" l="1"/>
  <c r="D147" i="2" l="1"/>
  <c r="D148" i="2" l="1"/>
  <c r="D149" i="2" l="1"/>
  <c r="D150" i="2" l="1"/>
  <c r="D151" i="2" l="1"/>
  <c r="D152" i="2" l="1"/>
  <c r="D153" i="2" l="1"/>
  <c r="D154" i="2" l="1"/>
  <c r="D155" i="2" l="1"/>
  <c r="D156" i="2" l="1"/>
  <c r="D157" i="2" l="1"/>
  <c r="D158" i="2" l="1"/>
  <c r="D159" i="2" l="1"/>
  <c r="D160" i="2" l="1"/>
  <c r="D161" i="2" l="1"/>
  <c r="D162" i="2" l="1"/>
  <c r="D163" i="2" l="1"/>
  <c r="D164" i="2" l="1"/>
  <c r="D165" i="2" l="1"/>
  <c r="D166" i="2" l="1"/>
  <c r="D167" i="2" l="1"/>
  <c r="D168" i="2" l="1"/>
  <c r="D169" i="2" l="1"/>
  <c r="D170" i="2" l="1"/>
  <c r="D171" i="2" l="1"/>
  <c r="D172" i="2" l="1"/>
  <c r="D173" i="2" l="1"/>
  <c r="D174" i="2" l="1"/>
  <c r="D175" i="2" l="1"/>
  <c r="D176" i="2" l="1"/>
  <c r="D177" i="2" l="1"/>
  <c r="D178" i="2" l="1"/>
  <c r="D179" i="2" l="1"/>
  <c r="D180" i="2" l="1"/>
  <c r="D181" i="2" l="1"/>
  <c r="D182" i="2" l="1"/>
  <c r="D183" i="2" l="1"/>
  <c r="D184" i="2" l="1"/>
  <c r="D185" i="2" l="1"/>
  <c r="D186" i="2" l="1"/>
  <c r="D187" i="2" l="1"/>
  <c r="D188" i="2" l="1"/>
  <c r="D189" i="2" l="1"/>
  <c r="D190" i="2" l="1"/>
  <c r="D191" i="2" l="1"/>
  <c r="D192" i="2" l="1"/>
  <c r="D193" i="2" l="1"/>
  <c r="D194" i="2" l="1"/>
  <c r="D195" i="2" l="1"/>
  <c r="D196" i="2" l="1"/>
  <c r="D197" i="2" l="1"/>
  <c r="D198" i="2" l="1"/>
  <c r="D199" i="2" l="1"/>
  <c r="D200" i="2" l="1"/>
  <c r="D201" i="2" l="1"/>
  <c r="D202" i="2" l="1"/>
  <c r="D203" i="2" l="1"/>
  <c r="D204" i="2" l="1"/>
  <c r="D205" i="2" l="1"/>
  <c r="D206" i="2" l="1"/>
  <c r="D207" i="2" l="1"/>
  <c r="D208" i="2" l="1"/>
  <c r="D209" i="2" l="1"/>
  <c r="D210" i="2" l="1"/>
  <c r="D211" i="2" l="1"/>
  <c r="D212" i="2" l="1"/>
  <c r="D213" i="2" l="1"/>
  <c r="D214" i="2" l="1"/>
  <c r="D215" i="2" l="1"/>
  <c r="D216" i="2" l="1"/>
  <c r="D217" i="2" l="1"/>
  <c r="D218" i="2" l="1"/>
  <c r="D219" i="2" l="1"/>
  <c r="D220" i="2" l="1"/>
  <c r="D221" i="2" l="1"/>
  <c r="D222" i="2" l="1"/>
  <c r="D223" i="2" l="1"/>
  <c r="D224" i="2" l="1"/>
  <c r="D225" i="2" l="1"/>
  <c r="D226" i="2" l="1"/>
  <c r="D227" i="2" l="1"/>
  <c r="D228" i="2" l="1"/>
  <c r="D229" i="2" l="1"/>
  <c r="D230" i="2" l="1"/>
  <c r="D231" i="2" l="1"/>
  <c r="D232" i="2" l="1"/>
  <c r="D233" i="2" l="1"/>
  <c r="D234" i="2" l="1"/>
  <c r="D235" i="2" l="1"/>
  <c r="D236" i="2" l="1"/>
  <c r="D237" i="2" l="1"/>
  <c r="D238" i="2" l="1"/>
  <c r="D239" i="2" l="1"/>
  <c r="D240" i="2" l="1"/>
  <c r="D241" i="2" l="1"/>
  <c r="D242" i="2" l="1"/>
  <c r="D243" i="2" l="1"/>
  <c r="D244" i="2" l="1"/>
  <c r="D245" i="2" l="1"/>
  <c r="D246" i="2" l="1"/>
  <c r="D247" i="2" l="1"/>
  <c r="D248" i="2" l="1"/>
  <c r="D249" i="2" l="1"/>
  <c r="D250" i="2" l="1"/>
  <c r="D251" i="2" l="1"/>
  <c r="D252" i="2" l="1"/>
  <c r="D253" i="2" l="1"/>
  <c r="D254" i="2" l="1"/>
  <c r="D255" i="2" l="1"/>
  <c r="D256" i="2" l="1"/>
  <c r="D257" i="2" l="1"/>
  <c r="D258" i="2" l="1"/>
  <c r="D259" i="2" l="1"/>
  <c r="D260" i="2" l="1"/>
  <c r="D261" i="2" l="1"/>
  <c r="D262" i="2" l="1"/>
  <c r="D263" i="2" l="1"/>
  <c r="D264" i="2" l="1"/>
  <c r="D265" i="2" l="1"/>
  <c r="D266" i="2" l="1"/>
  <c r="D267" i="2" l="1"/>
  <c r="D268" i="2" l="1"/>
  <c r="D269" i="2" l="1"/>
  <c r="D270" i="2" l="1"/>
  <c r="D271" i="2" l="1"/>
  <c r="D272" i="2" l="1"/>
  <c r="D273" i="2" l="1"/>
  <c r="D274" i="2" l="1"/>
  <c r="D275" i="2" l="1"/>
  <c r="D276" i="2" l="1"/>
  <c r="D277" i="2" l="1"/>
  <c r="D278" i="2" l="1"/>
  <c r="D279" i="2" l="1"/>
  <c r="D280" i="2" l="1"/>
  <c r="D281" i="2" l="1"/>
  <c r="D282" i="2" l="1"/>
  <c r="D283" i="2" l="1"/>
  <c r="D284" i="2" l="1"/>
  <c r="D285" i="2" l="1"/>
  <c r="D286" i="2" l="1"/>
  <c r="D287" i="2" l="1"/>
  <c r="D288" i="2" l="1"/>
  <c r="D289" i="2" l="1"/>
  <c r="D290" i="2" l="1"/>
  <c r="D291" i="2" l="1"/>
  <c r="D292" i="2" l="1"/>
  <c r="D293" i="2" l="1"/>
  <c r="D294" i="2" l="1"/>
  <c r="D295" i="2" l="1"/>
  <c r="D296" i="2" l="1"/>
  <c r="D297" i="2" l="1"/>
  <c r="D298" i="2" l="1"/>
  <c r="D299" i="2" l="1"/>
  <c r="D300" i="2" l="1"/>
  <c r="D301" i="2" l="1"/>
  <c r="D302" i="2" l="1"/>
  <c r="D303" i="2" l="1"/>
  <c r="D304" i="2" l="1"/>
  <c r="D305" i="2" l="1"/>
  <c r="D306" i="2" l="1"/>
  <c r="D307" i="2" l="1"/>
  <c r="D308" i="2" l="1"/>
  <c r="D309" i="2" l="1"/>
  <c r="D310" i="2" l="1"/>
  <c r="D311" i="2" l="1"/>
  <c r="D312" i="2" l="1"/>
  <c r="D313" i="2" l="1"/>
  <c r="D314" i="2" l="1"/>
  <c r="D315" i="2" l="1"/>
  <c r="D316" i="2" l="1"/>
  <c r="D317" i="2" l="1"/>
  <c r="D318" i="2" l="1"/>
  <c r="D319" i="2" l="1"/>
  <c r="D320" i="2" l="1"/>
  <c r="D321" i="2" l="1"/>
  <c r="D322" i="2" l="1"/>
  <c r="D323" i="2" l="1"/>
  <c r="D324" i="2" l="1"/>
  <c r="D325" i="2" l="1"/>
  <c r="D326" i="2" l="1"/>
  <c r="D327" i="2" l="1"/>
  <c r="D328" i="2" l="1"/>
  <c r="D329" i="2" l="1"/>
  <c r="D330" i="2" l="1"/>
  <c r="D331" i="2" l="1"/>
  <c r="D332" i="2" l="1"/>
  <c r="D333" i="2" l="1"/>
  <c r="D334" i="2" l="1"/>
  <c r="D335" i="2" l="1"/>
  <c r="D336" i="2" l="1"/>
  <c r="D337" i="2" l="1"/>
  <c r="D338" i="2" l="1"/>
  <c r="D339" i="2" l="1"/>
  <c r="D340" i="2" l="1"/>
  <c r="D341" i="2" l="1"/>
  <c r="D342" i="2" l="1"/>
  <c r="D343" i="2" l="1"/>
  <c r="D344" i="2" l="1"/>
  <c r="D345" i="2" l="1"/>
  <c r="D346" i="2" l="1"/>
  <c r="D347" i="2" l="1"/>
  <c r="D348" i="2" l="1"/>
  <c r="D349" i="2" l="1"/>
  <c r="D350" i="2" l="1"/>
  <c r="D351" i="2" l="1"/>
  <c r="D352" i="2" l="1"/>
  <c r="D353" i="2" l="1"/>
  <c r="D354" i="2" l="1"/>
  <c r="D355" i="2" l="1"/>
  <c r="D356" i="2" l="1"/>
  <c r="D357" i="2" l="1"/>
  <c r="D358" i="2" l="1"/>
  <c r="D359" i="2" l="1"/>
  <c r="D360" i="2" l="1"/>
  <c r="D361" i="2" l="1"/>
  <c r="D362" i="2" l="1"/>
  <c r="D363" i="2" l="1"/>
  <c r="D364" i="2" l="1"/>
  <c r="D365" i="2" l="1"/>
  <c r="D366" i="2" l="1"/>
  <c r="D367" i="2" l="1"/>
  <c r="D368" i="2" l="1"/>
  <c r="D369" i="2" l="1"/>
  <c r="D370" i="2" l="1"/>
  <c r="D371" i="2" l="1"/>
  <c r="D372" i="2" l="1"/>
  <c r="D373" i="2" l="1"/>
  <c r="D374" i="2" l="1"/>
  <c r="D375" i="2" l="1"/>
  <c r="D376" i="2" l="1"/>
  <c r="D377" i="2" l="1"/>
  <c r="D378" i="2" l="1"/>
  <c r="D379" i="2" l="1"/>
  <c r="D380" i="2" l="1"/>
  <c r="D381" i="2" l="1"/>
  <c r="D382" i="2" l="1"/>
  <c r="D383" i="2" l="1"/>
  <c r="D384" i="2" l="1"/>
  <c r="D385" i="2" l="1"/>
  <c r="D386" i="2" l="1"/>
  <c r="D387" i="2" l="1"/>
  <c r="D388" i="2" l="1"/>
  <c r="D389" i="2" l="1"/>
  <c r="D390" i="2" l="1"/>
  <c r="D391" i="2" l="1"/>
  <c r="D392" i="2" l="1"/>
  <c r="D393" i="2" l="1"/>
  <c r="D394" i="2" l="1"/>
  <c r="D395" i="2" l="1"/>
  <c r="D396" i="2" l="1"/>
  <c r="D397" i="2" l="1"/>
  <c r="D398" i="2" l="1"/>
  <c r="D399" i="2" l="1"/>
  <c r="D400" i="2" l="1"/>
  <c r="D401" i="2" l="1"/>
  <c r="D402" i="2" l="1"/>
  <c r="D403" i="2" l="1"/>
  <c r="D404" i="2" l="1"/>
  <c r="D405" i="2" l="1"/>
  <c r="D406" i="2" l="1"/>
  <c r="D407" i="2" l="1"/>
  <c r="D408" i="2" l="1"/>
  <c r="D409" i="2" l="1"/>
  <c r="D410" i="2" l="1"/>
  <c r="D411" i="2" l="1"/>
  <c r="D412" i="2" l="1"/>
  <c r="D413" i="2" l="1"/>
  <c r="D414" i="2" l="1"/>
  <c r="D415" i="2" l="1"/>
  <c r="D416" i="2" l="1"/>
  <c r="D417" i="2" l="1"/>
  <c r="D418" i="2" l="1"/>
  <c r="D419" i="2" l="1"/>
  <c r="D420" i="2" l="1"/>
  <c r="D421" i="2" l="1"/>
  <c r="D422" i="2" l="1"/>
  <c r="D423" i="2" l="1"/>
  <c r="D424" i="2" l="1"/>
  <c r="D425" i="2" l="1"/>
  <c r="D426" i="2" l="1"/>
  <c r="D427" i="2" l="1"/>
  <c r="D428" i="2" l="1"/>
  <c r="D429" i="2" l="1"/>
  <c r="D430" i="2" l="1"/>
  <c r="D431" i="2" l="1"/>
  <c r="D432" i="2" l="1"/>
  <c r="D433" i="2" l="1"/>
  <c r="D434" i="2" l="1"/>
  <c r="D435" i="2" l="1"/>
  <c r="D436" i="2" l="1"/>
  <c r="D437" i="2" l="1"/>
  <c r="D438" i="2" l="1"/>
  <c r="D439" i="2" l="1"/>
  <c r="D440" i="2" l="1"/>
  <c r="D441" i="2" l="1"/>
  <c r="D442" i="2" l="1"/>
  <c r="D443" i="2" l="1"/>
  <c r="D444" i="2" l="1"/>
  <c r="D445" i="2" l="1"/>
  <c r="D446" i="2" l="1"/>
  <c r="D447" i="2" l="1"/>
  <c r="D448" i="2" l="1"/>
  <c r="D449" i="2" l="1"/>
  <c r="D450" i="2" l="1"/>
  <c r="D451" i="2" l="1"/>
  <c r="D452" i="2" l="1"/>
  <c r="D453" i="2" l="1"/>
  <c r="D454" i="2" l="1"/>
  <c r="D455" i="2" l="1"/>
  <c r="D456" i="2" l="1"/>
  <c r="D457" i="2" l="1"/>
  <c r="D458" i="2" l="1"/>
  <c r="D459" i="2" l="1"/>
  <c r="D461" i="2" l="1"/>
  <c r="D460" i="2"/>
  <c r="I51" i="1" l="1"/>
  <c r="I50" i="1"/>
  <c r="I49" i="1"/>
  <c r="E68" i="1"/>
  <c r="AK65" i="1"/>
  <c r="U62" i="1"/>
  <c r="AH56" i="1"/>
  <c r="AI56" i="1"/>
  <c r="G73" i="1"/>
  <c r="Z55" i="1"/>
  <c r="AD78" i="1"/>
  <c r="AB80" i="1"/>
  <c r="AD68" i="1"/>
  <c r="AA64" i="1"/>
  <c r="U78" i="1"/>
  <c r="F52" i="1"/>
  <c r="C57" i="1"/>
  <c r="W56" i="1"/>
  <c r="T79" i="1"/>
  <c r="AJ53" i="1"/>
  <c r="Y74" i="1"/>
  <c r="H52" i="1"/>
  <c r="P73" i="1"/>
  <c r="P72" i="1"/>
  <c r="O56" i="1"/>
  <c r="AF72" i="1"/>
  <c r="D80" i="1"/>
  <c r="AB69" i="1"/>
  <c r="U71" i="1"/>
  <c r="E56" i="1"/>
  <c r="AE69" i="1"/>
  <c r="E62" i="1"/>
  <c r="K72" i="1"/>
  <c r="P80" i="1"/>
  <c r="C76" i="1"/>
  <c r="X52" i="1"/>
  <c r="AH82" i="1"/>
  <c r="I65" i="1"/>
  <c r="AC75" i="1"/>
  <c r="AG60" i="1"/>
  <c r="T70" i="1"/>
  <c r="AE83" i="1"/>
  <c r="AK56" i="1"/>
  <c r="I81" i="1"/>
  <c r="I53" i="1"/>
  <c r="M63" i="1"/>
  <c r="W53" i="1"/>
  <c r="N54" i="1"/>
  <c r="G65" i="1"/>
  <c r="AB64" i="1"/>
  <c r="AF56" i="1"/>
  <c r="AC63" i="1"/>
  <c r="X69" i="1"/>
  <c r="F66" i="1"/>
  <c r="X80" i="1"/>
  <c r="AF58" i="1"/>
  <c r="X74" i="1"/>
  <c r="N58" i="1"/>
  <c r="M82" i="1"/>
  <c r="E60" i="1"/>
  <c r="H64" i="1"/>
  <c r="E73" i="1"/>
  <c r="AG78" i="1"/>
  <c r="Z61" i="1"/>
  <c r="AB56" i="1"/>
  <c r="AK63" i="1"/>
  <c r="U82" i="1"/>
  <c r="Y52" i="1"/>
  <c r="C82" i="1"/>
  <c r="O77" i="1"/>
  <c r="AF69" i="1"/>
  <c r="AH81" i="1"/>
  <c r="R79" i="1"/>
  <c r="D77" i="1"/>
  <c r="AJ75" i="1"/>
  <c r="W75" i="1"/>
  <c r="S81" i="1"/>
  <c r="AC62" i="1"/>
  <c r="Y63" i="1"/>
  <c r="Q60" i="1"/>
  <c r="R53" i="1"/>
  <c r="AE79" i="1"/>
  <c r="E61" i="1"/>
  <c r="M76" i="1"/>
  <c r="T58" i="1"/>
  <c r="Z73" i="1"/>
  <c r="V64" i="1"/>
  <c r="D54" i="1"/>
  <c r="AI57" i="1"/>
  <c r="M83" i="1"/>
  <c r="AE76" i="1"/>
  <c r="U53" i="1"/>
  <c r="Q65" i="1"/>
  <c r="X53" i="1"/>
  <c r="AB65" i="1"/>
  <c r="M65" i="1"/>
  <c r="D70" i="1"/>
  <c r="AA78" i="1"/>
  <c r="AE66" i="1"/>
  <c r="F81" i="1"/>
  <c r="Q57" i="1"/>
  <c r="AE84" i="1"/>
  <c r="L70" i="1"/>
  <c r="N69" i="1"/>
  <c r="T74" i="1"/>
  <c r="H57" i="1"/>
  <c r="AD80" i="1"/>
  <c r="K65" i="1"/>
  <c r="O64" i="1"/>
  <c r="I54" i="1"/>
  <c r="T60" i="1"/>
  <c r="E78" i="1"/>
  <c r="AB71" i="1"/>
  <c r="AA80" i="1"/>
  <c r="F54" i="1"/>
  <c r="S53" i="1"/>
  <c r="AK78" i="1"/>
  <c r="V68" i="1"/>
  <c r="N78" i="1"/>
  <c r="X73" i="1"/>
  <c r="D74" i="1"/>
  <c r="U69" i="1"/>
  <c r="R56" i="1"/>
  <c r="N65" i="1"/>
  <c r="D61" i="1"/>
  <c r="Q68" i="1"/>
  <c r="AD56" i="1"/>
  <c r="P55" i="1"/>
  <c r="AB73" i="1"/>
  <c r="AD74" i="1"/>
  <c r="S82" i="1"/>
  <c r="AA52" i="1"/>
  <c r="AA70" i="1"/>
  <c r="AC71" i="1"/>
  <c r="AK72" i="1"/>
  <c r="AA72" i="1"/>
  <c r="T73" i="1"/>
  <c r="J74" i="1"/>
  <c r="V76" i="1"/>
  <c r="M74" i="1"/>
  <c r="K79" i="1"/>
  <c r="AA76" i="1"/>
  <c r="C56" i="1"/>
  <c r="J61" i="1"/>
  <c r="AC67" i="1"/>
  <c r="AJ74" i="1"/>
  <c r="H53" i="1"/>
  <c r="AJ66" i="1"/>
  <c r="AI59" i="1"/>
  <c r="E70" i="1"/>
  <c r="AA59" i="1"/>
  <c r="T82" i="1"/>
  <c r="M60" i="1"/>
  <c r="Q83" i="1"/>
  <c r="D52" i="1"/>
  <c r="C58" i="1"/>
  <c r="X82" i="1"/>
  <c r="T76" i="1"/>
  <c r="T59" i="1"/>
  <c r="M53" i="1"/>
  <c r="Z78" i="1"/>
  <c r="P74" i="1"/>
  <c r="AE55" i="1"/>
  <c r="AE60" i="1"/>
  <c r="AH75" i="1"/>
  <c r="AH83" i="1"/>
  <c r="AJ70" i="1"/>
  <c r="T65" i="1"/>
  <c r="S84" i="1"/>
  <c r="AK67" i="1"/>
  <c r="Z57" i="1"/>
  <c r="S62" i="1"/>
  <c r="T66" i="1"/>
  <c r="C80" i="1"/>
  <c r="AB66" i="1"/>
  <c r="H79" i="1"/>
  <c r="H66" i="1"/>
  <c r="J80" i="1"/>
  <c r="K68" i="1"/>
  <c r="V61" i="1"/>
  <c r="P56" i="1"/>
  <c r="G63" i="1"/>
  <c r="AG72" i="1"/>
  <c r="O81" i="1"/>
  <c r="L84" i="1"/>
  <c r="Y76" i="1"/>
  <c r="C71" i="1"/>
  <c r="D53" i="1"/>
  <c r="AF61" i="1"/>
  <c r="AA65" i="1"/>
  <c r="M56" i="1"/>
  <c r="H70" i="1"/>
  <c r="Y84" i="1"/>
  <c r="N71" i="1"/>
  <c r="N56" i="1"/>
  <c r="Y65" i="1"/>
  <c r="T64" i="1"/>
  <c r="N76" i="1"/>
  <c r="AK81" i="1"/>
  <c r="V75" i="1"/>
  <c r="J68" i="1"/>
  <c r="AA54" i="1"/>
  <c r="W84" i="1"/>
  <c r="E84" i="1"/>
  <c r="Q55" i="1"/>
  <c r="L62" i="1"/>
  <c r="X64" i="1"/>
  <c r="N79" i="1"/>
  <c r="U55" i="1"/>
  <c r="AG59" i="1"/>
  <c r="H59" i="1"/>
  <c r="AI74" i="1"/>
  <c r="AH64" i="1"/>
  <c r="AG52" i="1"/>
  <c r="K54" i="1"/>
  <c r="I82" i="1"/>
  <c r="H71" i="1"/>
  <c r="E79" i="1"/>
  <c r="D73" i="1"/>
  <c r="Y62" i="1"/>
  <c r="G77" i="1"/>
  <c r="AB57" i="1"/>
  <c r="L54" i="1"/>
  <c r="E64" i="1"/>
  <c r="AB84" i="1"/>
  <c r="R69" i="1"/>
  <c r="K78" i="1"/>
  <c r="R82" i="1"/>
  <c r="AJ57" i="1"/>
  <c r="AH79" i="1"/>
  <c r="O71" i="1"/>
  <c r="C67" i="1"/>
  <c r="AD75" i="1"/>
  <c r="I55" i="1"/>
  <c r="AF78" i="1"/>
  <c r="V52" i="1"/>
  <c r="T71" i="1"/>
  <c r="P71" i="1"/>
  <c r="J55" i="1"/>
  <c r="V53" i="1"/>
  <c r="D72" i="1"/>
  <c r="AK73" i="1"/>
  <c r="H83" i="1"/>
  <c r="AE52" i="1"/>
  <c r="N83" i="1"/>
  <c r="U73" i="1"/>
  <c r="R71" i="1"/>
  <c r="AA58" i="1"/>
  <c r="O78" i="1"/>
  <c r="T81" i="1"/>
  <c r="P76" i="1"/>
  <c r="X60" i="1"/>
  <c r="AF68" i="1"/>
  <c r="AB75" i="1"/>
  <c r="E65" i="1"/>
  <c r="X57" i="1"/>
  <c r="N70" i="1"/>
  <c r="Y54" i="1"/>
  <c r="W55" i="1"/>
  <c r="AG77" i="1"/>
  <c r="Q52" i="1"/>
  <c r="AI73" i="1"/>
  <c r="J62" i="1"/>
  <c r="U68" i="1"/>
  <c r="C54" i="1"/>
  <c r="I61" i="1"/>
  <c r="O70" i="1"/>
  <c r="AK75" i="1"/>
  <c r="D75" i="1"/>
  <c r="D66" i="1"/>
  <c r="N73" i="1"/>
  <c r="L55" i="1"/>
  <c r="AI66" i="1"/>
  <c r="I79" i="1"/>
  <c r="AF55" i="1"/>
  <c r="Q59" i="1"/>
  <c r="I52" i="1"/>
  <c r="AK68" i="1"/>
  <c r="AH53" i="1"/>
  <c r="AC72" i="1"/>
  <c r="AF66" i="1"/>
  <c r="X70" i="1"/>
  <c r="W74" i="1"/>
  <c r="O63" i="1"/>
  <c r="L76" i="1"/>
  <c r="J57" i="1"/>
  <c r="AD70" i="1"/>
  <c r="AF59" i="1"/>
  <c r="I83" i="1"/>
  <c r="H75" i="1"/>
  <c r="Q71" i="1"/>
  <c r="F82" i="1"/>
  <c r="P78" i="1"/>
  <c r="AG54" i="1"/>
  <c r="T57" i="1"/>
  <c r="AF74" i="1"/>
  <c r="F64" i="1"/>
  <c r="AC81" i="1"/>
  <c r="AK55" i="1"/>
  <c r="AH55" i="1"/>
  <c r="S64" i="1"/>
  <c r="T72" i="1"/>
  <c r="N84" i="1"/>
  <c r="Y67" i="1"/>
  <c r="AH62" i="1"/>
  <c r="T62" i="1"/>
  <c r="AJ63" i="1"/>
  <c r="Z83" i="1"/>
  <c r="N68" i="1"/>
  <c r="N67" i="1"/>
  <c r="AD60" i="1"/>
  <c r="Q69" i="1"/>
  <c r="AD82" i="1"/>
  <c r="D58" i="1"/>
  <c r="S74" i="1"/>
  <c r="D64" i="1"/>
  <c r="AD63" i="1"/>
  <c r="AG70" i="1"/>
  <c r="D69" i="1"/>
  <c r="E55" i="1"/>
  <c r="T68" i="1"/>
  <c r="U76" i="1"/>
  <c r="S66" i="1"/>
  <c r="AH71" i="1"/>
  <c r="H82" i="1"/>
  <c r="L58" i="1"/>
  <c r="AI63" i="1"/>
  <c r="J72" i="1"/>
  <c r="R74" i="1"/>
  <c r="T75" i="1"/>
  <c r="Y64" i="1"/>
  <c r="F57" i="1"/>
  <c r="O74" i="1"/>
  <c r="I72" i="1"/>
  <c r="N53" i="1"/>
  <c r="S79" i="1"/>
  <c r="T77" i="1"/>
  <c r="AI60" i="1"/>
  <c r="X77" i="1"/>
  <c r="O55" i="1"/>
  <c r="AG71" i="1"/>
  <c r="N66" i="1"/>
  <c r="M68" i="1"/>
  <c r="L80" i="1"/>
  <c r="AC66" i="1"/>
  <c r="V54" i="1"/>
  <c r="I66" i="1"/>
  <c r="AK70" i="1"/>
  <c r="Z60" i="1"/>
  <c r="T69" i="1"/>
  <c r="S83" i="1"/>
  <c r="AI67" i="1"/>
  <c r="I77" i="1"/>
  <c r="J66" i="1"/>
  <c r="AE73" i="1"/>
  <c r="AA79" i="1"/>
  <c r="X65" i="1"/>
  <c r="L83" i="1"/>
  <c r="M81" i="1"/>
  <c r="I62" i="1"/>
  <c r="K69" i="1"/>
  <c r="Q73" i="1"/>
  <c r="Y72" i="1"/>
  <c r="W68" i="1"/>
  <c r="AF52" i="1"/>
  <c r="F62" i="1"/>
  <c r="R76" i="1"/>
  <c r="AF77" i="1"/>
  <c r="AF75" i="1"/>
  <c r="K74" i="1"/>
  <c r="T63" i="1"/>
  <c r="F53" i="1"/>
  <c r="AF80" i="1"/>
  <c r="S72" i="1"/>
  <c r="AH72" i="1"/>
  <c r="W62" i="1"/>
  <c r="X72" i="1"/>
  <c r="AJ77" i="1"/>
  <c r="Q61" i="1"/>
  <c r="F75" i="1"/>
  <c r="R60" i="1"/>
  <c r="AF79" i="1"/>
  <c r="Z59" i="1"/>
  <c r="E76" i="1"/>
  <c r="R81" i="1"/>
  <c r="L67" i="1"/>
  <c r="AJ59" i="1"/>
  <c r="U60" i="1"/>
  <c r="J67" i="1"/>
  <c r="P62" i="1"/>
  <c r="M70" i="1"/>
  <c r="AB76" i="1"/>
  <c r="G62" i="1"/>
  <c r="W59" i="1"/>
  <c r="Z75" i="1"/>
  <c r="M67" i="1"/>
  <c r="I57" i="1"/>
  <c r="AE59" i="1"/>
  <c r="U64" i="1"/>
  <c r="I67" i="1"/>
  <c r="Y79" i="1"/>
  <c r="F77" i="1"/>
  <c r="AE71" i="1"/>
  <c r="Q77" i="1"/>
  <c r="V82" i="1"/>
  <c r="D67" i="1"/>
  <c r="Y81" i="1"/>
  <c r="AH70" i="1"/>
  <c r="AH67" i="1"/>
  <c r="G59" i="1"/>
  <c r="AK71" i="1"/>
  <c r="AD58" i="1"/>
  <c r="V56" i="1"/>
  <c r="V77" i="1"/>
  <c r="O80" i="1"/>
  <c r="Q54" i="1"/>
  <c r="AI70" i="1"/>
  <c r="L60" i="1"/>
  <c r="AI78" i="1"/>
  <c r="G67" i="1"/>
  <c r="Q80" i="1"/>
  <c r="C64" i="1"/>
  <c r="AI77" i="1"/>
  <c r="J83" i="1"/>
  <c r="P75" i="1"/>
  <c r="AB52" i="1"/>
  <c r="G58" i="1"/>
  <c r="AD67" i="1"/>
  <c r="T61" i="1"/>
  <c r="AC79" i="1"/>
  <c r="K52" i="1"/>
  <c r="V57" i="1"/>
  <c r="H60" i="1"/>
  <c r="AD79" i="1"/>
  <c r="AI75" i="1"/>
  <c r="X79" i="1"/>
  <c r="S71" i="1"/>
  <c r="E77" i="1"/>
  <c r="Z67" i="1"/>
  <c r="C72" i="1"/>
  <c r="X75" i="1"/>
  <c r="AD53" i="1"/>
  <c r="AG67" i="1"/>
  <c r="G68" i="1"/>
  <c r="AF54" i="1"/>
  <c r="AE68" i="1"/>
  <c r="J77" i="1"/>
  <c r="AE70" i="1"/>
  <c r="AA75" i="1"/>
  <c r="Q58" i="1"/>
  <c r="AE54" i="1"/>
  <c r="I64" i="1"/>
  <c r="AJ65" i="1"/>
  <c r="M77" i="1"/>
  <c r="Y82" i="1"/>
  <c r="Z54" i="1"/>
  <c r="D59" i="1"/>
  <c r="K73" i="1"/>
  <c r="Q82" i="1"/>
  <c r="X54" i="1"/>
  <c r="AH61" i="1"/>
  <c r="F73" i="1"/>
  <c r="E53" i="1"/>
  <c r="AH63" i="1"/>
  <c r="G54" i="1"/>
  <c r="Y69" i="1"/>
  <c r="S73" i="1"/>
  <c r="Y68" i="1"/>
  <c r="AK82" i="1"/>
  <c r="O60" i="1"/>
  <c r="P54" i="1"/>
  <c r="L61" i="1"/>
  <c r="AB77" i="1"/>
  <c r="L57" i="1"/>
  <c r="G53" i="1"/>
  <c r="J54" i="1"/>
  <c r="AA74" i="1"/>
  <c r="I74" i="1"/>
  <c r="N61" i="1"/>
  <c r="K76" i="1"/>
  <c r="C55" i="1"/>
  <c r="U56" i="1"/>
  <c r="D71" i="1"/>
  <c r="E80" i="1"/>
  <c r="H77" i="1"/>
  <c r="AF76" i="1"/>
  <c r="P69" i="1"/>
  <c r="Q56" i="1"/>
  <c r="E58" i="1"/>
  <c r="G75" i="1"/>
  <c r="AH52" i="1"/>
  <c r="AE56" i="1"/>
  <c r="N60" i="1"/>
  <c r="K66" i="1"/>
  <c r="D79" i="1"/>
  <c r="Z68" i="1"/>
  <c r="R61" i="1"/>
  <c r="W73" i="1"/>
  <c r="AB72" i="1"/>
  <c r="AH54" i="1"/>
  <c r="AA56" i="1"/>
  <c r="G79" i="1"/>
  <c r="S55" i="1"/>
  <c r="AH68" i="1"/>
  <c r="AJ79" i="1"/>
  <c r="AK64" i="1"/>
  <c r="N62" i="1"/>
  <c r="U59" i="1"/>
  <c r="W69" i="1"/>
  <c r="AC78" i="1"/>
  <c r="D83" i="1"/>
  <c r="Z71" i="1"/>
  <c r="AB58" i="1"/>
  <c r="X63" i="1"/>
  <c r="W60" i="1"/>
  <c r="C61" i="1"/>
  <c r="N74" i="1"/>
  <c r="W79" i="1"/>
  <c r="AC56" i="1"/>
  <c r="AF71" i="1"/>
  <c r="AC65" i="1"/>
  <c r="Q78" i="1"/>
  <c r="J64" i="1"/>
  <c r="N75" i="1"/>
  <c r="R52" i="1"/>
  <c r="AI84" i="1"/>
  <c r="S76" i="1"/>
  <c r="Z74" i="1"/>
  <c r="AG79" i="1"/>
  <c r="J53" i="1"/>
  <c r="W61" i="1"/>
  <c r="W67" i="1"/>
  <c r="J73" i="1"/>
  <c r="M62" i="1"/>
  <c r="R73" i="1"/>
  <c r="N52" i="1"/>
  <c r="F71" i="1"/>
  <c r="AA61" i="1"/>
  <c r="I73" i="1"/>
  <c r="F63" i="1"/>
  <c r="D68" i="1"/>
  <c r="N82" i="1"/>
  <c r="R64" i="1"/>
  <c r="AB60" i="1"/>
  <c r="AD71" i="1"/>
  <c r="AB83" i="1"/>
  <c r="AE61" i="1"/>
  <c r="E83" i="1"/>
  <c r="L66" i="1"/>
  <c r="O83" i="1"/>
  <c r="H69" i="1"/>
  <c r="X83" i="1"/>
  <c r="AD66" i="1"/>
  <c r="AJ61" i="1"/>
  <c r="L75" i="1"/>
  <c r="D84" i="1"/>
  <c r="AA84" i="1"/>
  <c r="T54" i="1"/>
  <c r="R83" i="1"/>
  <c r="AG75" i="1"/>
  <c r="AJ58" i="1"/>
  <c r="O65" i="1"/>
  <c r="AI71" i="1"/>
  <c r="V72" i="1"/>
  <c r="C59" i="1"/>
  <c r="V65" i="1"/>
  <c r="V55" i="1"/>
  <c r="Q72" i="1"/>
  <c r="AG82" i="1"/>
  <c r="AG65" i="1"/>
  <c r="U66" i="1"/>
  <c r="D81" i="1"/>
  <c r="J69" i="1"/>
  <c r="AK83" i="1"/>
  <c r="M64" i="1"/>
  <c r="I76" i="1"/>
  <c r="AJ52" i="1"/>
  <c r="Q75" i="1"/>
  <c r="V62" i="1"/>
  <c r="AG62" i="1"/>
  <c r="F74" i="1"/>
  <c r="Z52" i="1"/>
  <c r="G72" i="1"/>
  <c r="K55" i="1"/>
  <c r="R65" i="1"/>
  <c r="K67" i="1"/>
  <c r="AK69" i="1"/>
  <c r="Z82" i="1"/>
  <c r="R59" i="1"/>
  <c r="AF81" i="1"/>
  <c r="AI53" i="1"/>
  <c r="AG56" i="1"/>
  <c r="AB67" i="1"/>
  <c r="J79" i="1"/>
  <c r="AC73" i="1"/>
  <c r="J84" i="1"/>
  <c r="I58" i="1"/>
  <c r="AK74" i="1"/>
  <c r="AH77" i="1"/>
  <c r="AJ80" i="1"/>
  <c r="AE63" i="1"/>
  <c r="AE78" i="1"/>
  <c r="AB59" i="1"/>
  <c r="T52" i="1"/>
  <c r="G61" i="1"/>
  <c r="AF73" i="1"/>
  <c r="H56" i="1"/>
  <c r="I69" i="1"/>
  <c r="C68" i="1"/>
  <c r="S77" i="1"/>
  <c r="I75" i="1"/>
  <c r="E67" i="1"/>
  <c r="Z56" i="1"/>
  <c r="K53" i="1"/>
  <c r="V80" i="1"/>
  <c r="S80" i="1"/>
  <c r="V59" i="1"/>
  <c r="AJ56" i="1"/>
  <c r="X58" i="1"/>
  <c r="T53" i="1"/>
  <c r="X59" i="1"/>
  <c r="O59" i="1"/>
  <c r="AF82" i="1"/>
  <c r="AA71" i="1"/>
  <c r="F65" i="1"/>
  <c r="V83" i="1"/>
  <c r="Z65" i="1"/>
  <c r="U67" i="1"/>
  <c r="C65" i="1"/>
  <c r="AA83" i="1"/>
  <c r="AB53" i="1"/>
  <c r="Q76" i="1"/>
  <c r="M66" i="1"/>
  <c r="M72" i="1"/>
  <c r="M52" i="1"/>
  <c r="AH80" i="1"/>
  <c r="F55" i="1"/>
  <c r="F83" i="1"/>
  <c r="O52" i="1"/>
  <c r="P84" i="1"/>
  <c r="L73" i="1"/>
  <c r="AG83" i="1"/>
  <c r="U70" i="1"/>
  <c r="AC84" i="1"/>
  <c r="AC61" i="1"/>
  <c r="AK57" i="1"/>
  <c r="M80" i="1"/>
  <c r="U61" i="1"/>
  <c r="S63" i="1"/>
  <c r="S65" i="1"/>
  <c r="D57" i="1"/>
  <c r="H68" i="1"/>
  <c r="V71" i="1"/>
  <c r="U81" i="1"/>
  <c r="F56" i="1"/>
  <c r="M84" i="1"/>
  <c r="E57" i="1"/>
  <c r="L81" i="1"/>
  <c r="E66" i="1"/>
  <c r="AA73" i="1"/>
  <c r="AB63" i="1"/>
  <c r="F78" i="1"/>
  <c r="Y57" i="1"/>
  <c r="AC80" i="1"/>
  <c r="AC76" i="1"/>
  <c r="J60" i="1"/>
  <c r="AI62" i="1"/>
  <c r="AK54" i="1"/>
  <c r="W54" i="1"/>
  <c r="P79" i="1"/>
  <c r="Q79" i="1"/>
  <c r="R78" i="1"/>
  <c r="K70" i="1"/>
  <c r="W52" i="1"/>
  <c r="S70" i="1"/>
  <c r="V67" i="1"/>
  <c r="S68" i="1"/>
  <c r="V66" i="1"/>
  <c r="F76" i="1"/>
  <c r="AI82" i="1"/>
  <c r="AF83" i="1"/>
  <c r="X68" i="1"/>
  <c r="T83" i="1"/>
  <c r="X61" i="1"/>
  <c r="U72" i="1"/>
  <c r="AF63" i="1"/>
  <c r="K64" i="1"/>
  <c r="AD84" i="1"/>
  <c r="Z77" i="1"/>
  <c r="Z58" i="1"/>
  <c r="K75" i="1"/>
  <c r="AI68" i="1"/>
  <c r="AJ67" i="1"/>
  <c r="AK80" i="1"/>
  <c r="W78" i="1"/>
  <c r="F70" i="1"/>
  <c r="AC69" i="1"/>
  <c r="S67" i="1"/>
  <c r="I80" i="1"/>
  <c r="G69" i="1"/>
  <c r="Y73" i="1"/>
  <c r="AC55" i="1"/>
  <c r="H61" i="1"/>
  <c r="AE74" i="1"/>
  <c r="E72" i="1"/>
  <c r="G76" i="1"/>
  <c r="R80" i="1"/>
  <c r="W77" i="1"/>
  <c r="I78" i="1"/>
  <c r="AE75" i="1"/>
  <c r="L52" i="1"/>
  <c r="V70" i="1"/>
  <c r="S58" i="1"/>
  <c r="W82" i="1"/>
  <c r="W76" i="1"/>
  <c r="G80" i="1"/>
  <c r="AF64" i="1"/>
  <c r="Y55" i="1"/>
  <c r="AG64" i="1"/>
  <c r="AF53" i="1"/>
  <c r="P65" i="1"/>
  <c r="AG55" i="1"/>
  <c r="X56" i="1"/>
  <c r="Y56" i="1"/>
  <c r="AG76" i="1"/>
  <c r="AK84" i="1"/>
  <c r="O72" i="1"/>
  <c r="C84" i="1"/>
  <c r="K63" i="1"/>
  <c r="Q64" i="1"/>
  <c r="AI83" i="1"/>
  <c r="J78" i="1"/>
  <c r="AI80" i="1"/>
  <c r="V81" i="1"/>
  <c r="X84" i="1"/>
  <c r="AI58" i="1"/>
  <c r="H58" i="1"/>
  <c r="C53" i="1"/>
  <c r="M73" i="1"/>
  <c r="AG69" i="1"/>
  <c r="L65" i="1"/>
  <c r="F60" i="1"/>
  <c r="P57" i="1"/>
  <c r="X62" i="1"/>
  <c r="N57" i="1"/>
  <c r="AG58" i="1"/>
  <c r="AK62" i="1"/>
  <c r="D82" i="1"/>
  <c r="M71" i="1"/>
  <c r="N59" i="1"/>
  <c r="Y70" i="1"/>
  <c r="W71" i="1"/>
  <c r="P60" i="1"/>
  <c r="P70" i="1"/>
  <c r="I63" i="1"/>
  <c r="AC64" i="1"/>
  <c r="M78" i="1"/>
  <c r="K61" i="1"/>
  <c r="E59" i="1"/>
  <c r="J63" i="1"/>
  <c r="AI69" i="1"/>
  <c r="D56" i="1"/>
  <c r="K71" i="1"/>
  <c r="Y71" i="1"/>
  <c r="K56" i="1"/>
  <c r="H54" i="1"/>
  <c r="AC52" i="1"/>
  <c r="H78" i="1"/>
  <c r="V84" i="1"/>
  <c r="AJ62" i="1"/>
  <c r="Z76" i="1"/>
  <c r="AG84" i="1"/>
  <c r="H76" i="1"/>
  <c r="F61" i="1"/>
  <c r="AA82" i="1"/>
  <c r="R55" i="1"/>
  <c r="O54" i="1"/>
  <c r="AB62" i="1"/>
  <c r="V79" i="1"/>
  <c r="AJ68" i="1"/>
  <c r="T56" i="1"/>
  <c r="Q81" i="1"/>
  <c r="F84" i="1"/>
  <c r="M55" i="1"/>
  <c r="S54" i="1"/>
  <c r="AB81" i="1"/>
  <c r="H72" i="1"/>
  <c r="AB79" i="1"/>
  <c r="O82" i="1"/>
  <c r="L53" i="1"/>
  <c r="X76" i="1"/>
  <c r="Y58" i="1"/>
  <c r="W83" i="1"/>
  <c r="AB70" i="1"/>
  <c r="AD65" i="1"/>
  <c r="AE81" i="1"/>
  <c r="C52" i="1"/>
  <c r="R63" i="1"/>
  <c r="W65" i="1"/>
  <c r="AD57" i="1"/>
  <c r="L68" i="1"/>
  <c r="AD54" i="1"/>
  <c r="K57" i="1"/>
  <c r="R58" i="1"/>
  <c r="F58" i="1"/>
  <c r="AE67" i="1"/>
  <c r="K59" i="1"/>
  <c r="L63" i="1"/>
  <c r="O76" i="1"/>
  <c r="Y80" i="1"/>
  <c r="S57" i="1"/>
  <c r="L72" i="1"/>
  <c r="AK76" i="1"/>
  <c r="AK59" i="1"/>
  <c r="L71" i="1"/>
  <c r="U79" i="1"/>
  <c r="E52" i="1"/>
  <c r="AD61" i="1"/>
  <c r="AD76" i="1"/>
  <c r="AI64" i="1"/>
  <c r="P64" i="1"/>
  <c r="J82" i="1"/>
  <c r="AJ72" i="1"/>
  <c r="AE57" i="1"/>
  <c r="O62" i="1"/>
  <c r="AD55" i="1"/>
  <c r="Y60" i="1"/>
  <c r="S78" i="1"/>
  <c r="T84" i="1"/>
  <c r="V63" i="1"/>
  <c r="G56" i="1"/>
  <c r="Q62" i="1"/>
  <c r="L56" i="1"/>
  <c r="X78" i="1"/>
  <c r="T78" i="1"/>
  <c r="AC82" i="1"/>
  <c r="AA63" i="1"/>
  <c r="AJ55" i="1"/>
  <c r="G74" i="1"/>
  <c r="AI76" i="1"/>
  <c r="J58" i="1"/>
  <c r="AB61" i="1"/>
  <c r="AF60" i="1"/>
  <c r="H74" i="1"/>
  <c r="E69" i="1"/>
  <c r="AA67" i="1"/>
  <c r="G70" i="1"/>
  <c r="U65" i="1"/>
  <c r="R66" i="1"/>
  <c r="I56" i="1"/>
  <c r="M59" i="1"/>
  <c r="J70" i="1"/>
  <c r="R77" i="1"/>
  <c r="L78" i="1"/>
  <c r="AE80" i="1"/>
  <c r="AE65" i="1"/>
  <c r="J75" i="1"/>
  <c r="I70" i="1"/>
  <c r="P82" i="1"/>
  <c r="X55" i="1"/>
  <c r="Q63" i="1"/>
  <c r="AA57" i="1"/>
  <c r="AH73" i="1"/>
  <c r="O68" i="1"/>
  <c r="F68" i="1"/>
  <c r="AG66" i="1"/>
  <c r="N64" i="1"/>
  <c r="Z80" i="1"/>
  <c r="AC83" i="1"/>
  <c r="AF65" i="1"/>
  <c r="AE82" i="1"/>
  <c r="L74" i="1"/>
  <c r="AJ83" i="1"/>
  <c r="G83" i="1"/>
  <c r="AA68" i="1"/>
  <c r="S60" i="1"/>
  <c r="L82" i="1"/>
  <c r="AB82" i="1"/>
  <c r="P61" i="1"/>
  <c r="K77" i="1"/>
  <c r="P83" i="1"/>
  <c r="G82" i="1"/>
  <c r="S52" i="1"/>
  <c r="P68" i="1"/>
  <c r="S59" i="1"/>
  <c r="AJ78" i="1"/>
  <c r="AG81" i="1"/>
  <c r="Z84" i="1"/>
  <c r="I59" i="1"/>
  <c r="I68" i="1"/>
  <c r="C60" i="1"/>
  <c r="U74" i="1"/>
  <c r="AA60" i="1"/>
  <c r="C66" i="1"/>
  <c r="AE58" i="1"/>
  <c r="K60" i="1"/>
  <c r="AC57" i="1"/>
  <c r="Y77" i="1"/>
  <c r="H81" i="1"/>
  <c r="Z72" i="1"/>
  <c r="F59" i="1"/>
  <c r="E75" i="1"/>
  <c r="AJ71" i="1"/>
  <c r="AG61" i="1"/>
  <c r="AG68" i="1"/>
  <c r="O58" i="1"/>
  <c r="G71" i="1"/>
  <c r="AG80" i="1"/>
  <c r="M58" i="1"/>
  <c r="AC77" i="1"/>
  <c r="AK52" i="1"/>
  <c r="AI65" i="1"/>
  <c r="D60" i="1"/>
  <c r="AC59" i="1"/>
  <c r="U75" i="1"/>
  <c r="M69" i="1"/>
  <c r="P53" i="1"/>
  <c r="Z81" i="1"/>
  <c r="R67" i="1"/>
  <c r="R68" i="1"/>
  <c r="O61" i="1"/>
  <c r="Q84" i="1"/>
  <c r="P52" i="1"/>
  <c r="AA69" i="1"/>
  <c r="AD83" i="1"/>
  <c r="AK53" i="1"/>
  <c r="Q67" i="1"/>
  <c r="Y83" i="1"/>
  <c r="N77" i="1"/>
  <c r="N81" i="1"/>
  <c r="G57" i="1"/>
  <c r="J65" i="1"/>
  <c r="AI79" i="1"/>
  <c r="AF84" i="1"/>
  <c r="L59" i="1"/>
  <c r="AG53" i="1"/>
  <c r="X67" i="1"/>
  <c r="D62" i="1"/>
  <c r="Y78" i="1"/>
  <c r="N80" i="1"/>
  <c r="AH59" i="1"/>
  <c r="J52" i="1"/>
  <c r="I60" i="1"/>
  <c r="AF62" i="1"/>
  <c r="AJ73" i="1"/>
  <c r="T80" i="1"/>
  <c r="V73" i="1"/>
  <c r="U57" i="1"/>
  <c r="K81" i="1"/>
  <c r="AF57" i="1"/>
  <c r="Q70" i="1"/>
  <c r="W70" i="1"/>
  <c r="AC68" i="1"/>
  <c r="Y59" i="1"/>
  <c r="AD81" i="1"/>
  <c r="Q66" i="1"/>
  <c r="W57" i="1"/>
  <c r="J59" i="1"/>
  <c r="S75" i="1"/>
  <c r="AH66" i="1"/>
  <c r="G52" i="1"/>
  <c r="F80" i="1"/>
  <c r="H84" i="1"/>
  <c r="K83" i="1"/>
  <c r="AK60" i="1"/>
  <c r="AB54" i="1"/>
  <c r="U54" i="1"/>
  <c r="O69" i="1"/>
  <c r="H63" i="1"/>
  <c r="D76" i="1"/>
  <c r="AH78" i="1"/>
  <c r="P63" i="1"/>
  <c r="AK58" i="1"/>
  <c r="AI54" i="1"/>
  <c r="P81" i="1"/>
  <c r="AK79" i="1"/>
  <c r="AG57" i="1"/>
  <c r="M79" i="1"/>
  <c r="D63" i="1"/>
  <c r="C78" i="1"/>
  <c r="G78" i="1"/>
  <c r="AH74" i="1"/>
  <c r="AG73" i="1"/>
  <c r="P67" i="1"/>
  <c r="Y66" i="1"/>
  <c r="C79" i="1"/>
  <c r="AI52" i="1"/>
  <c r="N55" i="1"/>
  <c r="AH60" i="1"/>
  <c r="AE53" i="1"/>
  <c r="V60" i="1"/>
  <c r="J56" i="1"/>
  <c r="L69" i="1"/>
  <c r="C74" i="1"/>
  <c r="O75" i="1"/>
  <c r="U52" i="1"/>
  <c r="X71" i="1"/>
  <c r="AJ60" i="1"/>
  <c r="AF70" i="1"/>
  <c r="Q74" i="1"/>
  <c r="AA55" i="1"/>
  <c r="AB55" i="1"/>
  <c r="R54" i="1"/>
  <c r="AA81" i="1"/>
  <c r="C83" i="1"/>
  <c r="M61" i="1"/>
  <c r="J81" i="1"/>
  <c r="AA66" i="1"/>
  <c r="W58" i="1"/>
  <c r="AJ54" i="1"/>
  <c r="AD72" i="1"/>
  <c r="U83" i="1"/>
  <c r="O79" i="1"/>
  <c r="H62" i="1"/>
  <c r="Q53" i="1"/>
  <c r="Z64" i="1"/>
  <c r="AE77" i="1"/>
  <c r="E54" i="1"/>
  <c r="O67" i="1"/>
  <c r="AC54" i="1"/>
  <c r="K62" i="1"/>
  <c r="AK61" i="1"/>
  <c r="Z66" i="1"/>
  <c r="Z62" i="1"/>
  <c r="G84" i="1"/>
  <c r="AD59" i="1"/>
  <c r="AD69" i="1"/>
  <c r="E63" i="1"/>
  <c r="K58" i="1"/>
  <c r="C81" i="1"/>
  <c r="AH84" i="1"/>
  <c r="H73" i="1"/>
  <c r="AB74" i="1"/>
  <c r="C77" i="1"/>
  <c r="AD73" i="1"/>
  <c r="C62" i="1"/>
  <c r="U84" i="1"/>
  <c r="C69" i="1"/>
  <c r="Y53" i="1"/>
  <c r="C73" i="1"/>
  <c r="R84" i="1"/>
  <c r="AI61" i="1"/>
  <c r="AJ69" i="1"/>
  <c r="E82" i="1"/>
  <c r="AH76" i="1"/>
  <c r="M57" i="1"/>
  <c r="N63" i="1"/>
  <c r="AD62" i="1"/>
  <c r="P58" i="1"/>
  <c r="S69" i="1"/>
  <c r="K80" i="1"/>
  <c r="L77" i="1"/>
  <c r="S56" i="1"/>
  <c r="AH65" i="1"/>
  <c r="W63" i="1"/>
  <c r="Z69" i="1"/>
  <c r="AB68" i="1"/>
  <c r="G81" i="1"/>
  <c r="R57" i="1"/>
  <c r="L79" i="1"/>
  <c r="Y61" i="1"/>
  <c r="Z63" i="1"/>
  <c r="AI81" i="1"/>
  <c r="AH58" i="1"/>
  <c r="F72" i="1"/>
  <c r="AJ81" i="1"/>
  <c r="AC58" i="1"/>
  <c r="AC60" i="1"/>
  <c r="G55" i="1"/>
  <c r="K82" i="1"/>
  <c r="P59" i="1"/>
  <c r="R72" i="1"/>
  <c r="Z70" i="1"/>
  <c r="U58" i="1"/>
  <c r="P77" i="1"/>
  <c r="W72" i="1"/>
  <c r="T55" i="1"/>
  <c r="AC70" i="1"/>
  <c r="AF67" i="1"/>
  <c r="W80" i="1"/>
  <c r="Z53" i="1"/>
  <c r="V58" i="1"/>
  <c r="I71" i="1"/>
  <c r="W66" i="1"/>
  <c r="U77" i="1"/>
  <c r="X66" i="1"/>
  <c r="O73" i="1"/>
  <c r="AD77" i="1"/>
  <c r="AJ82" i="1"/>
  <c r="AE62" i="1"/>
  <c r="G60" i="1"/>
  <c r="R62" i="1"/>
  <c r="E81" i="1"/>
  <c r="AJ76" i="1"/>
  <c r="AG63" i="1"/>
  <c r="W81" i="1"/>
  <c r="T67" i="1"/>
  <c r="F69" i="1"/>
  <c r="J71" i="1"/>
  <c r="C63" i="1"/>
  <c r="V69" i="1"/>
  <c r="V78" i="1"/>
  <c r="K84" i="1"/>
  <c r="O66" i="1"/>
  <c r="O53" i="1"/>
  <c r="AJ84" i="1"/>
  <c r="M54" i="1"/>
  <c r="M75" i="1"/>
  <c r="L64" i="1"/>
  <c r="Z79" i="1"/>
  <c r="AJ64" i="1"/>
  <c r="S61" i="1"/>
  <c r="X81" i="1"/>
  <c r="J76" i="1"/>
  <c r="U80" i="1"/>
  <c r="AK66" i="1"/>
  <c r="D55" i="1"/>
  <c r="G64" i="1"/>
  <c r="R70" i="1"/>
  <c r="I84" i="1"/>
  <c r="AH69" i="1"/>
  <c r="AC53" i="1"/>
  <c r="C75" i="1"/>
  <c r="AD64" i="1"/>
  <c r="W64" i="1"/>
  <c r="AD52" i="1"/>
  <c r="P66" i="1"/>
  <c r="AB78" i="1"/>
  <c r="AE72" i="1"/>
  <c r="R75" i="1"/>
  <c r="AG74" i="1"/>
  <c r="H65" i="1"/>
  <c r="F67" i="1"/>
  <c r="AC74" i="1"/>
  <c r="G66" i="1"/>
  <c r="O84" i="1"/>
  <c r="H67" i="1"/>
  <c r="Y75" i="1"/>
  <c r="E71" i="1"/>
  <c r="AA77" i="1"/>
  <c r="AH57" i="1"/>
  <c r="H55" i="1"/>
  <c r="AA62" i="1"/>
  <c r="O57" i="1"/>
  <c r="AA53" i="1"/>
  <c r="AK77" i="1"/>
  <c r="AE64" i="1"/>
  <c r="AI55" i="1"/>
  <c r="N72" i="1"/>
  <c r="D78" i="1"/>
  <c r="H80" i="1"/>
  <c r="C70" i="1"/>
  <c r="AI72" i="1"/>
  <c r="D65" i="1"/>
  <c r="U63" i="1"/>
  <c r="F79" i="1"/>
  <c r="V74" i="1"/>
  <c r="E74" i="1"/>
  <c r="K50" i="1"/>
  <c r="K49" i="1"/>
  <c r="D49" i="1"/>
  <c r="D50" i="1"/>
  <c r="D51" i="1"/>
  <c r="AI49" i="1"/>
  <c r="J51" i="1"/>
  <c r="L49" i="1"/>
  <c r="P50" i="1"/>
  <c r="N51" i="1"/>
  <c r="T50" i="1"/>
  <c r="U49" i="1"/>
  <c r="Y51" i="1"/>
  <c r="Z51" i="1"/>
  <c r="U50" i="1"/>
  <c r="X50" i="1"/>
  <c r="X49" i="1"/>
  <c r="Y50" i="1"/>
  <c r="AD49" i="1"/>
  <c r="M50" i="1"/>
  <c r="AG51" i="1"/>
  <c r="S51" i="1"/>
  <c r="Y49" i="1"/>
  <c r="AJ49" i="1"/>
  <c r="AI51" i="1"/>
  <c r="N49" i="1"/>
  <c r="Q50" i="1"/>
  <c r="K51" i="1"/>
  <c r="Q51" i="1"/>
  <c r="AB51" i="1"/>
  <c r="J49" i="1"/>
  <c r="W51" i="1"/>
  <c r="Z49" i="1"/>
  <c r="AG50" i="1"/>
  <c r="AK51" i="1"/>
  <c r="AK50" i="1"/>
  <c r="X51" i="1"/>
  <c r="N50" i="1"/>
  <c r="W49" i="1"/>
  <c r="C49" i="1"/>
  <c r="AE51" i="1"/>
  <c r="AF51" i="1"/>
  <c r="M49" i="1"/>
  <c r="V49" i="1"/>
  <c r="T49" i="1"/>
  <c r="S50" i="1"/>
  <c r="V51" i="1"/>
  <c r="L50" i="1"/>
  <c r="AE50" i="1"/>
  <c r="AH49" i="1"/>
  <c r="AF49" i="1"/>
  <c r="S49" i="1"/>
  <c r="AB50" i="1"/>
  <c r="R49" i="1"/>
  <c r="AH51" i="1"/>
  <c r="O49" i="1"/>
  <c r="C51" i="1"/>
  <c r="R51" i="1"/>
  <c r="Z50" i="1"/>
  <c r="AJ51" i="1"/>
  <c r="Q49" i="1"/>
  <c r="AD51" i="1"/>
  <c r="AC51" i="1"/>
  <c r="P51" i="1"/>
  <c r="M51" i="1"/>
  <c r="AF50" i="1"/>
  <c r="AG49" i="1"/>
  <c r="J50" i="1"/>
  <c r="C50" i="1"/>
  <c r="T51" i="1"/>
  <c r="AI50" i="1"/>
  <c r="V50" i="1"/>
  <c r="L51" i="1"/>
  <c r="AA50" i="1"/>
  <c r="AE49" i="1"/>
  <c r="AC49" i="1"/>
  <c r="U51" i="1"/>
  <c r="AA51" i="1"/>
  <c r="AH50" i="1"/>
  <c r="AK49" i="1"/>
  <c r="AC50" i="1"/>
  <c r="R50" i="1"/>
  <c r="AA49" i="1"/>
  <c r="AJ50" i="1"/>
  <c r="O50" i="1"/>
  <c r="P49" i="1"/>
  <c r="AB49" i="1"/>
  <c r="AD50" i="1"/>
  <c r="W50" i="1"/>
  <c r="O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<sst xmlns="http://schemas.openxmlformats.org/spreadsheetml/2006/main" count="1944" uniqueCount="192">
  <si>
    <t>תשרי</t>
  </si>
  <si>
    <t>חשון</t>
  </si>
  <si>
    <t>כסלו</t>
  </si>
  <si>
    <t>טבת</t>
  </si>
  <si>
    <t>שבט</t>
  </si>
  <si>
    <t>י ו ם</t>
  </si>
  <si>
    <t xml:space="preserve">יום לועזי </t>
  </si>
  <si>
    <t xml:space="preserve">תיאור היום </t>
  </si>
  <si>
    <t>א</t>
  </si>
  <si>
    <t>א׳ דראש השנה</t>
  </si>
  <si>
    <t>ב</t>
  </si>
  <si>
    <t>ב׳ דראש השנה</t>
  </si>
  <si>
    <t>ג</t>
  </si>
  <si>
    <t>צום גדליה</t>
  </si>
  <si>
    <t>ד</t>
  </si>
  <si>
    <t>ה</t>
  </si>
  <si>
    <t>ו</t>
  </si>
  <si>
    <t>ז</t>
  </si>
  <si>
    <t>ח</t>
  </si>
  <si>
    <t>ט</t>
  </si>
  <si>
    <t>ערב יום כיפור</t>
  </si>
  <si>
    <t>י</t>
  </si>
  <si>
    <t>יום כיפור</t>
  </si>
  <si>
    <t>י״א</t>
  </si>
  <si>
    <t>י״ב</t>
  </si>
  <si>
    <t>י״ג</t>
  </si>
  <si>
    <t>י״ד</t>
  </si>
  <si>
    <t>ערב סוכות</t>
  </si>
  <si>
    <t>ט״ו</t>
  </si>
  <si>
    <t>סוכות</t>
  </si>
  <si>
    <t>ט״ז</t>
  </si>
  <si>
    <t>חוה״מ סוכות</t>
  </si>
  <si>
    <t>י״ז</t>
  </si>
  <si>
    <t>י״ח</t>
  </si>
  <si>
    <t>י״ט</t>
  </si>
  <si>
    <t>כ</t>
  </si>
  <si>
    <t>כ״א</t>
  </si>
  <si>
    <t>הושענא רבה</t>
  </si>
  <si>
    <t>כ״ב</t>
  </si>
  <si>
    <t>שמחת תורה</t>
  </si>
  <si>
    <t>כ״ג</t>
  </si>
  <si>
    <t>אסרו חג</t>
  </si>
  <si>
    <t>כ״ד</t>
  </si>
  <si>
    <t>כ״ה</t>
  </si>
  <si>
    <t>כ״ו</t>
  </si>
  <si>
    <t>כ״ז</t>
  </si>
  <si>
    <t>כ״ח</t>
  </si>
  <si>
    <t>כ״ט</t>
  </si>
  <si>
    <t>ערב ראש חודש</t>
  </si>
  <si>
    <t>ל</t>
  </si>
  <si>
    <t>א׳ דראש חודש</t>
  </si>
  <si>
    <t>ב׳ דראש חודש</t>
  </si>
  <si>
    <t>ותן טל ומטר תחילת שעון חורף</t>
  </si>
  <si>
    <t>ראש חודש</t>
  </si>
  <si>
    <t>שאילת גשמים בחו״ל</t>
  </si>
  <si>
    <t>א׳ דחנוכה</t>
  </si>
  <si>
    <t>ב׳ דחנוכה</t>
  </si>
  <si>
    <t>ג׳ דחנוכה</t>
  </si>
  <si>
    <t>ד׳ דחנוכה</t>
  </si>
  <si>
    <t>ה׳ דחנוכה ערב ראש חודש</t>
  </si>
  <si>
    <t>אדר</t>
  </si>
  <si>
    <t>ניסן</t>
  </si>
  <si>
    <t>אייר</t>
  </si>
  <si>
    <t>סיון</t>
  </si>
  <si>
    <t>תמוז</t>
  </si>
  <si>
    <t>אב</t>
  </si>
  <si>
    <t>אלול</t>
  </si>
  <si>
    <t>א׳ דסליחות</t>
  </si>
  <si>
    <t>ערב ראש השנה</t>
  </si>
  <si>
    <t>שבת ראש חודש</t>
  </si>
  <si>
    <t>צום תשעה באב</t>
  </si>
  <si>
    <t>ט״ו באב</t>
  </si>
  <si>
    <t>צום י״ז בתמוז</t>
  </si>
  <si>
    <t>ערב שבועות</t>
  </si>
  <si>
    <t>שבועות</t>
  </si>
  <si>
    <t>יום הזכרון לחללי מערכות ישראל (מוקדם)</t>
  </si>
  <si>
    <t>יום העצמאות (מוקדם)</t>
  </si>
  <si>
    <t>פסח שני</t>
  </si>
  <si>
    <t>ל״ג בעומר</t>
  </si>
  <si>
    <t>יום ירושלים</t>
  </si>
  <si>
    <t>תחילת שעון קיץ</t>
  </si>
  <si>
    <t>ערב פסח שחל בשבת</t>
  </si>
  <si>
    <t>א׳ דפסח</t>
  </si>
  <si>
    <t>חוה״מ פסח</t>
  </si>
  <si>
    <t>שביעי של פסח</t>
  </si>
  <si>
    <t>יום הזכרון לשואה ולגבורה</t>
  </si>
  <si>
    <t>תענית אסתר</t>
  </si>
  <si>
    <t>פורים</t>
  </si>
  <si>
    <t>שושן פורים</t>
  </si>
  <si>
    <t>ראש השנה לאילנות</t>
  </si>
  <si>
    <t>ו׳ דחנוכה ראש חודש</t>
  </si>
  <si>
    <t>ז׳ דחנוכה</t>
  </si>
  <si>
    <t>זאת חנוכה</t>
  </si>
  <si>
    <t>צום עשרה בטבת יום הקדיש הכללי</t>
  </si>
  <si>
    <t>שבת</t>
  </si>
  <si>
    <t>ראשון</t>
  </si>
  <si>
    <t>שני</t>
  </si>
  <si>
    <t>שלישי</t>
  </si>
  <si>
    <t>רביעי</t>
  </si>
  <si>
    <t>חמישי</t>
  </si>
  <si>
    <t>שישי</t>
  </si>
  <si>
    <t>ספט-אוק</t>
  </si>
  <si>
    <t>אוק-נוב</t>
  </si>
  <si>
    <t>נוב-דצמ</t>
  </si>
  <si>
    <t>דצמ-ינו</t>
  </si>
  <si>
    <t>ינו-פבר</t>
  </si>
  <si>
    <t>פבר-מרץ</t>
  </si>
  <si>
    <t>מרץ-אפריל</t>
  </si>
  <si>
    <t>אפריל-מאי</t>
  </si>
  <si>
    <t>מאי-יוני</t>
  </si>
  <si>
    <t>יוני-יולי</t>
  </si>
  <si>
    <t>יולי-אוגוסט</t>
  </si>
  <si>
    <t>אוג-ספט</t>
  </si>
  <si>
    <t>יום ראשון</t>
  </si>
  <si>
    <t>יום שני</t>
  </si>
  <si>
    <t>יום שלישי</t>
  </si>
  <si>
    <t>יום רביעי</t>
  </si>
  <si>
    <t>יום חמישי</t>
  </si>
  <si>
    <t>יום שישי</t>
  </si>
  <si>
    <t>יום ראשון</t>
  </si>
  <si>
    <t>יום שני</t>
  </si>
  <si>
    <t>יום שלישי</t>
  </si>
  <si>
    <t xml:space="preserve">יום עברי </t>
  </si>
  <si>
    <t>א׳</t>
  </si>
  <si>
    <t>9</t>
  </si>
  <si>
    <t>ב׳</t>
  </si>
  <si>
    <t>10</t>
  </si>
  <si>
    <t>ג׳</t>
  </si>
  <si>
    <t>11</t>
  </si>
  <si>
    <t>ד׳</t>
  </si>
  <si>
    <t>12</t>
  </si>
  <si>
    <t>ה׳</t>
  </si>
  <si>
    <t>13</t>
  </si>
  <si>
    <t>ו׳</t>
  </si>
  <si>
    <t>14</t>
  </si>
  <si>
    <t>ז׳</t>
  </si>
  <si>
    <t>15</t>
  </si>
  <si>
    <t>ח׳</t>
  </si>
  <si>
    <t>16</t>
  </si>
  <si>
    <t>ט׳</t>
  </si>
  <si>
    <t>17</t>
  </si>
  <si>
    <t>י׳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</si>
  <si>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</si>
  <si>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</si>
  <si>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</si>
  <si>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</si>
  <si>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</si>
  <si>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</si>
  <si>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</si>
  <si>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</si>
  <si>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</si>
  <si>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</si>
  <si>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כ׳</t>
  </si>
  <si>
    <t>28</t>
  </si>
  <si>
    <t>29</t>
  </si>
  <si>
    <t>30</t>
  </si>
  <si>
    <t>31</t>
  </si>
  <si>
    <t>1</t>
  </si>
  <si>
    <t>2</t>
  </si>
  <si>
    <t>3</t>
  </si>
  <si>
    <t>4</t>
  </si>
  <si>
    <t>5</t>
  </si>
  <si>
    <t>6</t>
  </si>
  <si>
    <t>7</t>
  </si>
  <si>
    <t>8</t>
  </si>
  <si>
    <t>א׳ דחוה״מ סוכות</t>
  </si>
  <si>
    <t>ב׳ דחוה״מ סוכות</t>
  </si>
  <si>
    <t>ג׳ דחוה״מ סוכות</t>
  </si>
  <si>
    <t>שבת חוה״מ סוכות</t>
  </si>
  <si>
    <t>ה׳ דחוה״מ סוכות</t>
  </si>
  <si>
    <t>ל׳</t>
  </si>
  <si>
    <t>ותן טל ומטר</t>
  </si>
  <si>
    <t>תחילת שעון חורף</t>
  </si>
  <si>
    <t>ז׳ דחנוכה ראש חודש, שאילת גשמים בחו״ל</t>
  </si>
  <si>
    <t>פורים קטן</t>
  </si>
  <si>
    <t>שושן פורים קטן</t>
  </si>
  <si>
    <t>בערב בדיקת חמץ</t>
  </si>
  <si>
    <t>ערב פסח</t>
  </si>
  <si>
    <t>א׳ דפסח בשבת</t>
  </si>
  <si>
    <t>א׳ דחוה״מ פסח</t>
  </si>
  <si>
    <t>ב׳ דחוה״מ פסח</t>
  </si>
  <si>
    <t>ג׳ דחוה״מ פסח</t>
  </si>
  <si>
    <t>ד׳ דחוה״מ פסח</t>
  </si>
  <si>
    <t>ה׳ דחוה״מ פסח</t>
  </si>
  <si>
    <t>יום הזכרון לחללי מערכות ישראל(מוקדם)</t>
  </si>
  <si>
    <t>צום י״ז בתמוז (נדחה)</t>
  </si>
  <si>
    <t>צום תשעה באב (נדחה)</t>
  </si>
  <si>
    <t>ד׳ דחוה״מ סוכות</t>
  </si>
  <si>
    <t>חודש</t>
  </si>
  <si>
    <t>יום בשבוע</t>
  </si>
  <si>
    <t>שבוע בחודש</t>
  </si>
  <si>
    <t>מפתח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</si>
</sst>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0"/>
      <color theme="9" tint="-0.499984740745262"/>
      <name val="Arial"/>
      <family val="2"/>
      <scheme val="minor"/>
    </font>
    <font>
      <b/>
      <sz val="18"/>
      <color theme="4" tint="-0.499984740745262"/>
      <name val="Arial"/>
      <family val="2"/>
      <scheme val="minor"/>
    </font>
    <font>
      <sz val="8"/>
      <color theme="5" tint="-0.499984740745262"/>
      <name val="Arial"/>
      <family val="2"/>
      <charset val="177"/>
      <scheme val="minor"/>
    </font>
    <font>
      <b/>
      <sz val="18"/>
      <color theme="0" tint="-0.14999847407452621"/>
      <name val="Arial"/>
      <family val="2"/>
      <scheme val="minor"/>
    </font>
    <font>
      <b/>
      <sz val="10"/>
      <color theme="7" tint="0.59999389629810485"/>
      <name val="Arial"/>
      <family val="2"/>
      <scheme val="minor"/>
    </font>
    <font>
      <sz val="8"/>
      <color rgb="FFFFFF00"/>
      <name val="Arial"/>
      <family val="2"/>
      <charset val="177"/>
      <scheme val="minor"/>
    </font>
    <font>
      <b/>
      <sz val="14"/>
      <color theme="7" tint="0.59999389629810485"/>
      <name val="Arial"/>
      <family val="2"/>
      <scheme val="minor"/>
    </font>
    <font>
      <b/>
      <sz val="11"/>
      <color theme="6" tint="-0.499984740745262"/>
      <name val="Arial"/>
      <family val="2"/>
      <scheme val="minor"/>
    </font>
    <font>
      <sz val="8"/>
      <color theme="1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/>
    <xf numFmtId="0" fontId="4" fillId="6" borderId="3" xfId="0" applyFont="1" applyFill="1" applyBorder="1" applyAlignment="1">
      <alignment horizontal="center" vertical="center"/>
    </xf>
    <xf numFmtId="0" fontId="4" fillId="2" borderId="3" xfId="0" applyFont="1" applyFill="1" applyBorder="1"/>
    <xf numFmtId="0" fontId="3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9" fillId="8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/>
    <xf numFmtId="0" fontId="1" fillId="9" borderId="6" xfId="0" applyFont="1" applyFill="1" applyBorder="1" applyAlignment="1">
      <alignment horizontal="center" vertical="center"/>
    </xf>
    <xf numFmtId="0" fontId="8" fillId="5" borderId="6" xfId="0" applyFont="1" applyFill="1" applyBorder="1"/>
    <xf numFmtId="0" fontId="8" fillId="4" borderId="6" xfId="0" applyFont="1" applyFill="1" applyBorder="1"/>
    <xf numFmtId="0" fontId="1" fillId="8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0" fillId="0" borderId="0" xfId="0"/>
    <xf numFmtId="49" fontId="0" fillId="0" borderId="0" xfId="0" applyNumberFormat="1"/>
    <xf numFmtId="49" fontId="10" fillId="0" borderId="0" xfId="0" applyNumberFormat="1" applyFont="1"/>
    <xf numFmtId="0" fontId="10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1126-F7F3-483F-88A1-4E1F0CBE0DBB}">
  <dimension ref="A1:AO96"/>
  <sheetViews>
    <sheetView rightToLeft="1" tabSelected="1" topLeftCell="A43" zoomScale="55" zoomScaleNormal="55" workbookViewId="0">
      <selection activeCell="D52" sqref="D52"/>
    </sheetView>
  </sheetViews>
  <sheetFormatPr defaultRowHeight="13.8" x14ac:dyDescent="0.45"/>
  <sheetData>
    <row r="1" spans="1:36" x14ac:dyDescent="0.45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60</v>
      </c>
      <c r="S1" t="s">
        <v>61</v>
      </c>
      <c r="V1" t="s">
        <v>62</v>
      </c>
      <c r="Y1" t="s">
        <v>63</v>
      </c>
      <c r="AB1" t="s">
        <v>64</v>
      </c>
      <c r="AE1" t="s">
        <v>65</v>
      </c>
      <c r="AH1" t="s">
        <v>66</v>
      </c>
    </row>
    <row r="2" spans="1:36" x14ac:dyDescent="0.45">
      <c r="A2" t="s">
        <v>5</v>
      </c>
      <c r="B2" t="s">
        <v>6</v>
      </c>
      <c r="C2" t="s">
        <v>7</v>
      </c>
      <c r="D2" t="s">
        <v>5</v>
      </c>
      <c r="E2" t="s">
        <v>6</v>
      </c>
      <c r="F2" t="s">
        <v>7</v>
      </c>
      <c r="G2" t="s">
        <v>5</v>
      </c>
      <c r="H2" t="s">
        <v>6</v>
      </c>
      <c r="I2" t="s">
        <v>7</v>
      </c>
      <c r="J2" t="s">
        <v>5</v>
      </c>
      <c r="K2" t="s">
        <v>6</v>
      </c>
      <c r="L2" t="s">
        <v>7</v>
      </c>
      <c r="M2" t="s">
        <v>5</v>
      </c>
      <c r="N2" t="s">
        <v>6</v>
      </c>
      <c r="O2" t="s">
        <v>7</v>
      </c>
      <c r="P2" t="s">
        <v>5</v>
      </c>
      <c r="Q2" t="s">
        <v>6</v>
      </c>
      <c r="R2" t="s">
        <v>7</v>
      </c>
      <c r="S2" t="s">
        <v>5</v>
      </c>
      <c r="T2" t="s">
        <v>6</v>
      </c>
      <c r="U2" t="s">
        <v>7</v>
      </c>
      <c r="V2" t="s">
        <v>5</v>
      </c>
      <c r="W2" t="s">
        <v>6</v>
      </c>
      <c r="X2" t="s">
        <v>7</v>
      </c>
      <c r="Y2" t="s">
        <v>5</v>
      </c>
      <c r="Z2" t="s">
        <v>6</v>
      </c>
      <c r="AA2" t="s">
        <v>7</v>
      </c>
      <c r="AB2" t="s">
        <v>5</v>
      </c>
      <c r="AC2" t="s">
        <v>6</v>
      </c>
      <c r="AD2" t="s">
        <v>7</v>
      </c>
      <c r="AE2" t="s">
        <v>5</v>
      </c>
      <c r="AF2" t="s">
        <v>6</v>
      </c>
      <c r="AG2" t="s">
        <v>7</v>
      </c>
      <c r="AH2" t="s">
        <v>5</v>
      </c>
      <c r="AI2" t="s">
        <v>6</v>
      </c>
      <c r="AJ2" t="s">
        <v>7</v>
      </c>
    </row>
    <row r="3" spans="1:36" x14ac:dyDescent="0.45">
      <c r="A3" t="s">
        <v>8</v>
      </c>
      <c r="B3">
        <v>19</v>
      </c>
      <c r="C3" t="s">
        <v>9</v>
      </c>
      <c r="D3" t="s">
        <v>8</v>
      </c>
      <c r="E3">
        <v>19</v>
      </c>
      <c r="F3" t="s">
        <v>51</v>
      </c>
      <c r="G3" t="s">
        <v>8</v>
      </c>
      <c r="H3">
        <v>17</v>
      </c>
      <c r="I3" t="s">
        <v>53</v>
      </c>
      <c r="J3" t="s">
        <v>8</v>
      </c>
      <c r="K3">
        <v>16</v>
      </c>
      <c r="L3" t="s">
        <v>90</v>
      </c>
      <c r="M3" t="s">
        <v>8</v>
      </c>
      <c r="N3">
        <v>14</v>
      </c>
      <c r="O3" t="s">
        <v>53</v>
      </c>
      <c r="P3" t="s">
        <v>8</v>
      </c>
      <c r="Q3">
        <v>13</v>
      </c>
      <c r="R3" t="s">
        <v>69</v>
      </c>
      <c r="S3" t="s">
        <v>8</v>
      </c>
      <c r="T3">
        <v>14</v>
      </c>
      <c r="U3" t="s">
        <v>53</v>
      </c>
      <c r="V3" t="s">
        <v>8</v>
      </c>
      <c r="W3">
        <v>13</v>
      </c>
      <c r="X3" t="s">
        <v>51</v>
      </c>
      <c r="Y3" t="s">
        <v>8</v>
      </c>
      <c r="Z3">
        <v>12</v>
      </c>
      <c r="AA3" t="s">
        <v>53</v>
      </c>
      <c r="AB3" t="s">
        <v>8</v>
      </c>
      <c r="AC3">
        <v>11</v>
      </c>
      <c r="AD3" t="s">
        <v>51</v>
      </c>
      <c r="AE3" t="s">
        <v>8</v>
      </c>
      <c r="AF3">
        <v>10</v>
      </c>
      <c r="AG3" t="s">
        <v>69</v>
      </c>
      <c r="AH3" t="s">
        <v>8</v>
      </c>
      <c r="AI3">
        <v>9</v>
      </c>
      <c r="AJ3" t="s">
        <v>51</v>
      </c>
    </row>
    <row r="4" spans="1:36" x14ac:dyDescent="0.45">
      <c r="A4" t="s">
        <v>10</v>
      </c>
      <c r="B4">
        <v>20</v>
      </c>
      <c r="C4" t="s">
        <v>11</v>
      </c>
      <c r="D4" t="s">
        <v>10</v>
      </c>
      <c r="E4">
        <v>20</v>
      </c>
      <c r="G4" t="s">
        <v>10</v>
      </c>
      <c r="H4">
        <v>18</v>
      </c>
      <c r="J4" t="s">
        <v>10</v>
      </c>
      <c r="K4">
        <v>17</v>
      </c>
      <c r="L4" t="s">
        <v>91</v>
      </c>
      <c r="M4" t="s">
        <v>10</v>
      </c>
      <c r="N4">
        <v>15</v>
      </c>
      <c r="P4" t="s">
        <v>10</v>
      </c>
      <c r="Q4">
        <v>14</v>
      </c>
      <c r="S4" t="s">
        <v>10</v>
      </c>
      <c r="T4">
        <v>15</v>
      </c>
      <c r="V4" t="s">
        <v>10</v>
      </c>
      <c r="W4">
        <v>14</v>
      </c>
      <c r="X4" t="s">
        <v>75</v>
      </c>
      <c r="Y4" t="s">
        <v>10</v>
      </c>
      <c r="Z4">
        <v>13</v>
      </c>
      <c r="AB4" t="s">
        <v>10</v>
      </c>
      <c r="AC4">
        <v>12</v>
      </c>
      <c r="AE4" t="s">
        <v>10</v>
      </c>
      <c r="AF4">
        <v>11</v>
      </c>
      <c r="AH4" t="s">
        <v>10</v>
      </c>
      <c r="AI4">
        <v>10</v>
      </c>
    </row>
    <row r="5" spans="1:36" x14ac:dyDescent="0.45">
      <c r="A5" t="s">
        <v>12</v>
      </c>
      <c r="B5">
        <v>21</v>
      </c>
      <c r="C5" t="s">
        <v>13</v>
      </c>
      <c r="D5" t="s">
        <v>12</v>
      </c>
      <c r="E5">
        <v>21</v>
      </c>
      <c r="G5" t="s">
        <v>12</v>
      </c>
      <c r="H5">
        <v>19</v>
      </c>
      <c r="J5" t="s">
        <v>12</v>
      </c>
      <c r="K5">
        <v>18</v>
      </c>
      <c r="L5" t="s">
        <v>92</v>
      </c>
      <c r="M5" t="s">
        <v>12</v>
      </c>
      <c r="N5">
        <v>16</v>
      </c>
      <c r="P5" t="s">
        <v>12</v>
      </c>
      <c r="Q5">
        <v>15</v>
      </c>
      <c r="S5" t="s">
        <v>12</v>
      </c>
      <c r="T5">
        <v>16</v>
      </c>
      <c r="V5" t="s">
        <v>12</v>
      </c>
      <c r="W5">
        <v>15</v>
      </c>
      <c r="X5" t="s">
        <v>76</v>
      </c>
      <c r="Y5" t="s">
        <v>12</v>
      </c>
      <c r="Z5">
        <v>14</v>
      </c>
      <c r="AB5" t="s">
        <v>12</v>
      </c>
      <c r="AC5">
        <v>13</v>
      </c>
      <c r="AE5" t="s">
        <v>12</v>
      </c>
      <c r="AF5">
        <v>12</v>
      </c>
      <c r="AH5" t="s">
        <v>12</v>
      </c>
      <c r="AI5">
        <v>11</v>
      </c>
    </row>
    <row r="6" spans="1:36" x14ac:dyDescent="0.45">
      <c r="A6" t="s">
        <v>14</v>
      </c>
      <c r="B6">
        <v>22</v>
      </c>
      <c r="D6" t="s">
        <v>14</v>
      </c>
      <c r="E6">
        <v>22</v>
      </c>
      <c r="G6" t="s">
        <v>14</v>
      </c>
      <c r="H6">
        <v>20</v>
      </c>
      <c r="J6" t="s">
        <v>14</v>
      </c>
      <c r="K6">
        <v>19</v>
      </c>
      <c r="M6" t="s">
        <v>14</v>
      </c>
      <c r="N6">
        <v>17</v>
      </c>
      <c r="P6" t="s">
        <v>14</v>
      </c>
      <c r="Q6">
        <v>16</v>
      </c>
      <c r="S6" t="s">
        <v>14</v>
      </c>
      <c r="T6">
        <v>17</v>
      </c>
      <c r="V6" t="s">
        <v>14</v>
      </c>
      <c r="W6">
        <v>16</v>
      </c>
      <c r="Y6" t="s">
        <v>14</v>
      </c>
      <c r="Z6">
        <v>15</v>
      </c>
      <c r="AB6" t="s">
        <v>14</v>
      </c>
      <c r="AC6">
        <v>14</v>
      </c>
      <c r="AE6" t="s">
        <v>14</v>
      </c>
      <c r="AF6">
        <v>13</v>
      </c>
      <c r="AH6" t="s">
        <v>14</v>
      </c>
      <c r="AI6">
        <v>12</v>
      </c>
    </row>
    <row r="7" spans="1:36" x14ac:dyDescent="0.45">
      <c r="A7" t="s">
        <v>15</v>
      </c>
      <c r="B7">
        <v>23</v>
      </c>
      <c r="D7" t="s">
        <v>15</v>
      </c>
      <c r="E7">
        <v>23</v>
      </c>
      <c r="G7" t="s">
        <v>15</v>
      </c>
      <c r="H7">
        <v>21</v>
      </c>
      <c r="J7" t="s">
        <v>15</v>
      </c>
      <c r="K7">
        <v>20</v>
      </c>
      <c r="M7" t="s">
        <v>15</v>
      </c>
      <c r="N7">
        <v>18</v>
      </c>
      <c r="P7" t="s">
        <v>15</v>
      </c>
      <c r="Q7">
        <v>17</v>
      </c>
      <c r="S7" t="s">
        <v>15</v>
      </c>
      <c r="T7">
        <v>18</v>
      </c>
      <c r="V7" t="s">
        <v>15</v>
      </c>
      <c r="W7">
        <v>17</v>
      </c>
      <c r="Y7" t="s">
        <v>15</v>
      </c>
      <c r="Z7">
        <v>16</v>
      </c>
      <c r="AA7" t="s">
        <v>73</v>
      </c>
      <c r="AB7" t="s">
        <v>15</v>
      </c>
      <c r="AC7">
        <v>15</v>
      </c>
      <c r="AE7" t="s">
        <v>15</v>
      </c>
      <c r="AF7">
        <v>14</v>
      </c>
      <c r="AH7" t="s">
        <v>15</v>
      </c>
      <c r="AI7">
        <v>13</v>
      </c>
    </row>
    <row r="8" spans="1:36" x14ac:dyDescent="0.45">
      <c r="A8" t="s">
        <v>16</v>
      </c>
      <c r="B8">
        <v>24</v>
      </c>
      <c r="D8" t="s">
        <v>16</v>
      </c>
      <c r="E8">
        <v>24</v>
      </c>
      <c r="G8" t="s">
        <v>16</v>
      </c>
      <c r="H8">
        <v>22</v>
      </c>
      <c r="J8" t="s">
        <v>16</v>
      </c>
      <c r="K8">
        <v>21</v>
      </c>
      <c r="M8" t="s">
        <v>16</v>
      </c>
      <c r="N8">
        <v>19</v>
      </c>
      <c r="P8" t="s">
        <v>16</v>
      </c>
      <c r="Q8">
        <v>18</v>
      </c>
      <c r="S8" t="s">
        <v>16</v>
      </c>
      <c r="T8">
        <v>19</v>
      </c>
      <c r="V8" t="s">
        <v>16</v>
      </c>
      <c r="W8">
        <v>18</v>
      </c>
      <c r="Y8" t="s">
        <v>16</v>
      </c>
      <c r="Z8">
        <v>17</v>
      </c>
      <c r="AA8" t="s">
        <v>74</v>
      </c>
      <c r="AB8" t="s">
        <v>16</v>
      </c>
      <c r="AC8">
        <v>16</v>
      </c>
      <c r="AE8" t="s">
        <v>16</v>
      </c>
      <c r="AF8">
        <v>15</v>
      </c>
      <c r="AH8" t="s">
        <v>16</v>
      </c>
      <c r="AI8">
        <v>14</v>
      </c>
    </row>
    <row r="9" spans="1:36" x14ac:dyDescent="0.45">
      <c r="A9" t="s">
        <v>17</v>
      </c>
      <c r="B9">
        <v>25</v>
      </c>
      <c r="D9" t="s">
        <v>17</v>
      </c>
      <c r="E9">
        <v>25</v>
      </c>
      <c r="F9" t="s">
        <v>52</v>
      </c>
      <c r="G9" t="s">
        <v>17</v>
      </c>
      <c r="H9">
        <v>23</v>
      </c>
      <c r="J9" t="s">
        <v>17</v>
      </c>
      <c r="K9">
        <v>22</v>
      </c>
      <c r="M9" t="s">
        <v>17</v>
      </c>
      <c r="N9">
        <v>20</v>
      </c>
      <c r="P9" t="s">
        <v>17</v>
      </c>
      <c r="Q9">
        <v>19</v>
      </c>
      <c r="S9" t="s">
        <v>17</v>
      </c>
      <c r="T9">
        <v>20</v>
      </c>
      <c r="V9" t="s">
        <v>17</v>
      </c>
      <c r="W9">
        <v>19</v>
      </c>
      <c r="Y9" t="s">
        <v>17</v>
      </c>
      <c r="Z9">
        <v>18</v>
      </c>
      <c r="AA9" t="s">
        <v>41</v>
      </c>
      <c r="AB9" t="s">
        <v>17</v>
      </c>
      <c r="AC9">
        <v>17</v>
      </c>
      <c r="AE9" t="s">
        <v>17</v>
      </c>
      <c r="AF9">
        <v>16</v>
      </c>
      <c r="AH9" t="s">
        <v>17</v>
      </c>
      <c r="AI9">
        <v>15</v>
      </c>
    </row>
    <row r="10" spans="1:36" x14ac:dyDescent="0.45">
      <c r="A10" t="s">
        <v>18</v>
      </c>
      <c r="B10">
        <v>26</v>
      </c>
      <c r="D10" t="s">
        <v>18</v>
      </c>
      <c r="E10">
        <v>26</v>
      </c>
      <c r="G10" t="s">
        <v>18</v>
      </c>
      <c r="H10">
        <v>24</v>
      </c>
      <c r="J10" t="s">
        <v>18</v>
      </c>
      <c r="K10">
        <v>23</v>
      </c>
      <c r="M10" t="s">
        <v>18</v>
      </c>
      <c r="N10">
        <v>21</v>
      </c>
      <c r="P10" t="s">
        <v>18</v>
      </c>
      <c r="Q10">
        <v>20</v>
      </c>
      <c r="S10" t="s">
        <v>18</v>
      </c>
      <c r="T10">
        <v>21</v>
      </c>
      <c r="V10" t="s">
        <v>18</v>
      </c>
      <c r="W10">
        <v>20</v>
      </c>
      <c r="Y10" t="s">
        <v>18</v>
      </c>
      <c r="Z10">
        <v>19</v>
      </c>
      <c r="AB10" t="s">
        <v>18</v>
      </c>
      <c r="AC10">
        <v>18</v>
      </c>
      <c r="AE10" t="s">
        <v>18</v>
      </c>
      <c r="AF10">
        <v>17</v>
      </c>
      <c r="AH10" t="s">
        <v>18</v>
      </c>
      <c r="AI10">
        <v>16</v>
      </c>
    </row>
    <row r="11" spans="1:36" x14ac:dyDescent="0.45">
      <c r="A11" t="s">
        <v>19</v>
      </c>
      <c r="B11">
        <v>27</v>
      </c>
      <c r="C11" t="s">
        <v>20</v>
      </c>
      <c r="D11" t="s">
        <v>19</v>
      </c>
      <c r="E11">
        <v>27</v>
      </c>
      <c r="G11" t="s">
        <v>19</v>
      </c>
      <c r="H11">
        <v>25</v>
      </c>
      <c r="J11" t="s">
        <v>19</v>
      </c>
      <c r="K11">
        <v>24</v>
      </c>
      <c r="M11" t="s">
        <v>19</v>
      </c>
      <c r="N11">
        <v>22</v>
      </c>
      <c r="P11" t="s">
        <v>19</v>
      </c>
      <c r="Q11">
        <v>21</v>
      </c>
      <c r="S11" t="s">
        <v>19</v>
      </c>
      <c r="T11">
        <v>22</v>
      </c>
      <c r="V11" t="s">
        <v>19</v>
      </c>
      <c r="W11">
        <v>21</v>
      </c>
      <c r="Y11" t="s">
        <v>19</v>
      </c>
      <c r="Z11">
        <v>20</v>
      </c>
      <c r="AB11" t="s">
        <v>19</v>
      </c>
      <c r="AC11">
        <v>19</v>
      </c>
      <c r="AE11" t="s">
        <v>19</v>
      </c>
      <c r="AF11">
        <v>18</v>
      </c>
      <c r="AG11" t="s">
        <v>70</v>
      </c>
      <c r="AH11" t="s">
        <v>19</v>
      </c>
      <c r="AI11">
        <v>17</v>
      </c>
    </row>
    <row r="12" spans="1:36" x14ac:dyDescent="0.45">
      <c r="A12" t="s">
        <v>21</v>
      </c>
      <c r="B12">
        <v>28</v>
      </c>
      <c r="C12" t="s">
        <v>22</v>
      </c>
      <c r="D12" t="s">
        <v>21</v>
      </c>
      <c r="E12">
        <v>28</v>
      </c>
      <c r="G12" t="s">
        <v>21</v>
      </c>
      <c r="H12">
        <v>26</v>
      </c>
      <c r="J12" t="s">
        <v>21</v>
      </c>
      <c r="K12">
        <v>25</v>
      </c>
      <c r="L12" t="s">
        <v>93</v>
      </c>
      <c r="M12" t="s">
        <v>21</v>
      </c>
      <c r="N12">
        <v>23</v>
      </c>
      <c r="P12" t="s">
        <v>21</v>
      </c>
      <c r="Q12">
        <v>22</v>
      </c>
      <c r="S12" t="s">
        <v>21</v>
      </c>
      <c r="T12">
        <v>23</v>
      </c>
      <c r="V12" t="s">
        <v>21</v>
      </c>
      <c r="W12">
        <v>22</v>
      </c>
      <c r="Y12" t="s">
        <v>21</v>
      </c>
      <c r="Z12">
        <v>21</v>
      </c>
      <c r="AB12" t="s">
        <v>21</v>
      </c>
      <c r="AC12">
        <v>20</v>
      </c>
      <c r="AE12" t="s">
        <v>21</v>
      </c>
      <c r="AF12">
        <v>19</v>
      </c>
      <c r="AH12" t="s">
        <v>21</v>
      </c>
      <c r="AI12">
        <v>18</v>
      </c>
    </row>
    <row r="13" spans="1:36" x14ac:dyDescent="0.45">
      <c r="A13" t="s">
        <v>23</v>
      </c>
      <c r="B13">
        <v>29</v>
      </c>
      <c r="D13" t="s">
        <v>23</v>
      </c>
      <c r="E13">
        <v>29</v>
      </c>
      <c r="G13" t="s">
        <v>23</v>
      </c>
      <c r="H13">
        <v>27</v>
      </c>
      <c r="J13" t="s">
        <v>23</v>
      </c>
      <c r="K13">
        <v>26</v>
      </c>
      <c r="M13" t="s">
        <v>23</v>
      </c>
      <c r="N13">
        <v>24</v>
      </c>
      <c r="P13" t="s">
        <v>23</v>
      </c>
      <c r="Q13">
        <v>23</v>
      </c>
      <c r="S13" t="s">
        <v>23</v>
      </c>
      <c r="T13">
        <v>24</v>
      </c>
      <c r="V13" t="s">
        <v>23</v>
      </c>
      <c r="W13">
        <v>23</v>
      </c>
      <c r="Y13" t="s">
        <v>23</v>
      </c>
      <c r="Z13">
        <v>22</v>
      </c>
      <c r="AB13" t="s">
        <v>23</v>
      </c>
      <c r="AC13">
        <v>21</v>
      </c>
      <c r="AE13" t="s">
        <v>23</v>
      </c>
      <c r="AF13">
        <v>20</v>
      </c>
      <c r="AH13" t="s">
        <v>23</v>
      </c>
      <c r="AI13">
        <v>19</v>
      </c>
    </row>
    <row r="14" spans="1:36" x14ac:dyDescent="0.45">
      <c r="A14" t="s">
        <v>24</v>
      </c>
      <c r="B14">
        <v>30</v>
      </c>
      <c r="D14" t="s">
        <v>24</v>
      </c>
      <c r="E14">
        <v>30</v>
      </c>
      <c r="G14" t="s">
        <v>24</v>
      </c>
      <c r="H14">
        <v>28</v>
      </c>
      <c r="J14" t="s">
        <v>24</v>
      </c>
      <c r="K14">
        <v>27</v>
      </c>
      <c r="M14" t="s">
        <v>24</v>
      </c>
      <c r="N14">
        <v>25</v>
      </c>
      <c r="P14" t="s">
        <v>24</v>
      </c>
      <c r="Q14">
        <v>24</v>
      </c>
      <c r="S14" t="s">
        <v>24</v>
      </c>
      <c r="T14">
        <v>25</v>
      </c>
      <c r="V14" t="s">
        <v>24</v>
      </c>
      <c r="W14">
        <v>24</v>
      </c>
      <c r="Y14" t="s">
        <v>24</v>
      </c>
      <c r="Z14">
        <v>23</v>
      </c>
      <c r="AB14" t="s">
        <v>24</v>
      </c>
      <c r="AC14">
        <v>22</v>
      </c>
      <c r="AE14" t="s">
        <v>24</v>
      </c>
      <c r="AF14">
        <v>21</v>
      </c>
      <c r="AH14" t="s">
        <v>24</v>
      </c>
      <c r="AI14">
        <v>20</v>
      </c>
    </row>
    <row r="15" spans="1:36" x14ac:dyDescent="0.45">
      <c r="A15" t="s">
        <v>25</v>
      </c>
      <c r="B15">
        <v>1</v>
      </c>
      <c r="D15" t="s">
        <v>25</v>
      </c>
      <c r="E15">
        <v>31</v>
      </c>
      <c r="G15" t="s">
        <v>25</v>
      </c>
      <c r="H15">
        <v>29</v>
      </c>
      <c r="J15" t="s">
        <v>25</v>
      </c>
      <c r="K15">
        <v>28</v>
      </c>
      <c r="M15" t="s">
        <v>25</v>
      </c>
      <c r="N15">
        <v>26</v>
      </c>
      <c r="P15" t="s">
        <v>25</v>
      </c>
      <c r="Q15">
        <v>25</v>
      </c>
      <c r="R15" t="s">
        <v>86</v>
      </c>
      <c r="S15" t="s">
        <v>25</v>
      </c>
      <c r="T15">
        <v>26</v>
      </c>
      <c r="U15" t="s">
        <v>80</v>
      </c>
      <c r="V15" t="s">
        <v>25</v>
      </c>
      <c r="W15">
        <v>25</v>
      </c>
      <c r="Y15" t="s">
        <v>25</v>
      </c>
      <c r="Z15">
        <v>24</v>
      </c>
      <c r="AB15" t="s">
        <v>25</v>
      </c>
      <c r="AC15">
        <v>23</v>
      </c>
      <c r="AE15" t="s">
        <v>25</v>
      </c>
      <c r="AF15">
        <v>22</v>
      </c>
      <c r="AH15" t="s">
        <v>25</v>
      </c>
      <c r="AI15">
        <v>21</v>
      </c>
    </row>
    <row r="16" spans="1:36" x14ac:dyDescent="0.45">
      <c r="A16" t="s">
        <v>26</v>
      </c>
      <c r="B16">
        <v>2</v>
      </c>
      <c r="C16" t="s">
        <v>27</v>
      </c>
      <c r="D16" t="s">
        <v>26</v>
      </c>
      <c r="E16">
        <v>1</v>
      </c>
      <c r="G16" t="s">
        <v>26</v>
      </c>
      <c r="H16">
        <v>30</v>
      </c>
      <c r="J16" t="s">
        <v>26</v>
      </c>
      <c r="K16">
        <v>29</v>
      </c>
      <c r="M16" t="s">
        <v>26</v>
      </c>
      <c r="N16">
        <v>27</v>
      </c>
      <c r="P16" t="s">
        <v>26</v>
      </c>
      <c r="Q16">
        <v>26</v>
      </c>
      <c r="R16" t="s">
        <v>87</v>
      </c>
      <c r="S16" t="s">
        <v>26</v>
      </c>
      <c r="T16">
        <v>27</v>
      </c>
      <c r="U16" t="s">
        <v>81</v>
      </c>
      <c r="V16" t="s">
        <v>26</v>
      </c>
      <c r="W16">
        <v>26</v>
      </c>
      <c r="X16" t="s">
        <v>77</v>
      </c>
      <c r="Y16" t="s">
        <v>26</v>
      </c>
      <c r="Z16">
        <v>25</v>
      </c>
      <c r="AB16" t="s">
        <v>26</v>
      </c>
      <c r="AC16">
        <v>24</v>
      </c>
      <c r="AE16" t="s">
        <v>26</v>
      </c>
      <c r="AF16">
        <v>23</v>
      </c>
      <c r="AH16" t="s">
        <v>26</v>
      </c>
      <c r="AI16">
        <v>22</v>
      </c>
    </row>
    <row r="17" spans="1:36" x14ac:dyDescent="0.45">
      <c r="A17" t="s">
        <v>28</v>
      </c>
      <c r="B17">
        <v>3</v>
      </c>
      <c r="C17" t="s">
        <v>29</v>
      </c>
      <c r="D17" t="s">
        <v>28</v>
      </c>
      <c r="E17">
        <v>2</v>
      </c>
      <c r="G17" t="s">
        <v>28</v>
      </c>
      <c r="H17">
        <v>1</v>
      </c>
      <c r="J17" t="s">
        <v>28</v>
      </c>
      <c r="K17">
        <v>30</v>
      </c>
      <c r="M17" t="s">
        <v>28</v>
      </c>
      <c r="N17">
        <v>28</v>
      </c>
      <c r="O17" t="s">
        <v>89</v>
      </c>
      <c r="P17" t="s">
        <v>28</v>
      </c>
      <c r="Q17">
        <v>27</v>
      </c>
      <c r="R17" t="s">
        <v>88</v>
      </c>
      <c r="S17" t="s">
        <v>28</v>
      </c>
      <c r="T17">
        <v>28</v>
      </c>
      <c r="U17" t="s">
        <v>82</v>
      </c>
      <c r="V17" t="s">
        <v>28</v>
      </c>
      <c r="W17">
        <v>27</v>
      </c>
      <c r="Y17" t="s">
        <v>28</v>
      </c>
      <c r="Z17">
        <v>26</v>
      </c>
      <c r="AB17" t="s">
        <v>28</v>
      </c>
      <c r="AC17">
        <v>25</v>
      </c>
      <c r="AE17" t="s">
        <v>28</v>
      </c>
      <c r="AF17">
        <v>24</v>
      </c>
      <c r="AG17" t="s">
        <v>71</v>
      </c>
      <c r="AH17" t="s">
        <v>28</v>
      </c>
      <c r="AI17">
        <v>23</v>
      </c>
    </row>
    <row r="18" spans="1:36" x14ac:dyDescent="0.45">
      <c r="A18" t="s">
        <v>30</v>
      </c>
      <c r="B18">
        <v>4</v>
      </c>
      <c r="C18" t="s">
        <v>31</v>
      </c>
      <c r="D18" t="s">
        <v>30</v>
      </c>
      <c r="E18">
        <v>3</v>
      </c>
      <c r="G18" t="s">
        <v>30</v>
      </c>
      <c r="H18">
        <v>2</v>
      </c>
      <c r="J18" t="s">
        <v>30</v>
      </c>
      <c r="K18">
        <v>31</v>
      </c>
      <c r="M18" t="s">
        <v>30</v>
      </c>
      <c r="N18">
        <v>29</v>
      </c>
      <c r="P18" t="s">
        <v>30</v>
      </c>
      <c r="Q18">
        <v>28</v>
      </c>
      <c r="S18" t="s">
        <v>30</v>
      </c>
      <c r="T18">
        <v>29</v>
      </c>
      <c r="U18" t="s">
        <v>83</v>
      </c>
      <c r="V18" t="s">
        <v>30</v>
      </c>
      <c r="W18">
        <v>28</v>
      </c>
      <c r="Y18" t="s">
        <v>30</v>
      </c>
      <c r="Z18">
        <v>27</v>
      </c>
      <c r="AB18" t="s">
        <v>30</v>
      </c>
      <c r="AC18">
        <v>26</v>
      </c>
      <c r="AE18" t="s">
        <v>30</v>
      </c>
      <c r="AF18">
        <v>25</v>
      </c>
      <c r="AH18" t="s">
        <v>30</v>
      </c>
      <c r="AI18">
        <v>24</v>
      </c>
    </row>
    <row r="19" spans="1:36" x14ac:dyDescent="0.45">
      <c r="A19" t="s">
        <v>32</v>
      </c>
      <c r="B19">
        <v>5</v>
      </c>
      <c r="C19" t="s">
        <v>31</v>
      </c>
      <c r="D19" t="s">
        <v>32</v>
      </c>
      <c r="E19">
        <v>4</v>
      </c>
      <c r="G19" t="s">
        <v>32</v>
      </c>
      <c r="H19">
        <v>3</v>
      </c>
      <c r="J19" t="s">
        <v>32</v>
      </c>
      <c r="K19">
        <v>1</v>
      </c>
      <c r="M19" t="s">
        <v>32</v>
      </c>
      <c r="N19">
        <v>30</v>
      </c>
      <c r="P19" t="s">
        <v>32</v>
      </c>
      <c r="Q19">
        <v>1</v>
      </c>
      <c r="S19" t="s">
        <v>32</v>
      </c>
      <c r="T19">
        <v>30</v>
      </c>
      <c r="U19" t="s">
        <v>83</v>
      </c>
      <c r="V19" t="s">
        <v>32</v>
      </c>
      <c r="W19">
        <v>29</v>
      </c>
      <c r="Y19" t="s">
        <v>32</v>
      </c>
      <c r="Z19">
        <v>28</v>
      </c>
      <c r="AB19" t="s">
        <v>32</v>
      </c>
      <c r="AC19">
        <v>27</v>
      </c>
      <c r="AD19" t="s">
        <v>72</v>
      </c>
      <c r="AE19" t="s">
        <v>32</v>
      </c>
      <c r="AF19">
        <v>26</v>
      </c>
      <c r="AH19" t="s">
        <v>32</v>
      </c>
      <c r="AI19">
        <v>25</v>
      </c>
    </row>
    <row r="20" spans="1:36" x14ac:dyDescent="0.45">
      <c r="A20" t="s">
        <v>33</v>
      </c>
      <c r="B20">
        <v>6</v>
      </c>
      <c r="C20" t="s">
        <v>31</v>
      </c>
      <c r="D20" t="s">
        <v>33</v>
      </c>
      <c r="E20">
        <v>5</v>
      </c>
      <c r="G20" t="s">
        <v>33</v>
      </c>
      <c r="H20">
        <v>4</v>
      </c>
      <c r="J20" t="s">
        <v>33</v>
      </c>
      <c r="K20">
        <v>2</v>
      </c>
      <c r="M20" t="s">
        <v>33</v>
      </c>
      <c r="N20">
        <v>31</v>
      </c>
      <c r="P20" t="s">
        <v>33</v>
      </c>
      <c r="Q20">
        <v>2</v>
      </c>
      <c r="S20" t="s">
        <v>33</v>
      </c>
      <c r="T20">
        <v>31</v>
      </c>
      <c r="U20" t="s">
        <v>83</v>
      </c>
      <c r="V20" t="s">
        <v>33</v>
      </c>
      <c r="W20">
        <v>30</v>
      </c>
      <c r="X20" t="s">
        <v>78</v>
      </c>
      <c r="Y20" t="s">
        <v>33</v>
      </c>
      <c r="Z20">
        <v>29</v>
      </c>
      <c r="AB20" t="s">
        <v>33</v>
      </c>
      <c r="AC20">
        <v>28</v>
      </c>
      <c r="AE20" t="s">
        <v>33</v>
      </c>
      <c r="AF20">
        <v>27</v>
      </c>
      <c r="AH20" t="s">
        <v>33</v>
      </c>
      <c r="AI20">
        <v>26</v>
      </c>
    </row>
    <row r="21" spans="1:36" x14ac:dyDescent="0.45">
      <c r="A21" t="s">
        <v>34</v>
      </c>
      <c r="B21">
        <v>7</v>
      </c>
      <c r="C21" t="s">
        <v>31</v>
      </c>
      <c r="D21" t="s">
        <v>34</v>
      </c>
      <c r="E21">
        <v>6</v>
      </c>
      <c r="G21" t="s">
        <v>34</v>
      </c>
      <c r="H21">
        <v>5</v>
      </c>
      <c r="I21" t="s">
        <v>54</v>
      </c>
      <c r="J21" t="s">
        <v>34</v>
      </c>
      <c r="K21">
        <v>3</v>
      </c>
      <c r="M21" t="s">
        <v>34</v>
      </c>
      <c r="N21">
        <v>1</v>
      </c>
      <c r="P21" t="s">
        <v>34</v>
      </c>
      <c r="Q21">
        <v>3</v>
      </c>
      <c r="S21" t="s">
        <v>34</v>
      </c>
      <c r="T21">
        <v>1</v>
      </c>
      <c r="U21" t="s">
        <v>83</v>
      </c>
      <c r="V21" t="s">
        <v>34</v>
      </c>
      <c r="W21">
        <v>1</v>
      </c>
      <c r="Y21" t="s">
        <v>34</v>
      </c>
      <c r="Z21">
        <v>30</v>
      </c>
      <c r="AB21" t="s">
        <v>34</v>
      </c>
      <c r="AC21">
        <v>29</v>
      </c>
      <c r="AE21" t="s">
        <v>34</v>
      </c>
      <c r="AF21">
        <v>28</v>
      </c>
      <c r="AH21" t="s">
        <v>34</v>
      </c>
      <c r="AI21">
        <v>27</v>
      </c>
    </row>
    <row r="22" spans="1:36" x14ac:dyDescent="0.45">
      <c r="A22" t="s">
        <v>35</v>
      </c>
      <c r="B22">
        <v>8</v>
      </c>
      <c r="C22" t="s">
        <v>31</v>
      </c>
      <c r="D22" t="s">
        <v>35</v>
      </c>
      <c r="E22">
        <v>7</v>
      </c>
      <c r="G22" t="s">
        <v>35</v>
      </c>
      <c r="H22">
        <v>6</v>
      </c>
      <c r="J22" t="s">
        <v>35</v>
      </c>
      <c r="K22">
        <v>4</v>
      </c>
      <c r="M22" t="s">
        <v>35</v>
      </c>
      <c r="N22">
        <v>2</v>
      </c>
      <c r="P22" t="s">
        <v>35</v>
      </c>
      <c r="Q22">
        <v>4</v>
      </c>
      <c r="S22" t="s">
        <v>35</v>
      </c>
      <c r="T22">
        <v>2</v>
      </c>
      <c r="U22" t="s">
        <v>83</v>
      </c>
      <c r="V22" t="s">
        <v>35</v>
      </c>
      <c r="W22">
        <v>2</v>
      </c>
      <c r="Y22" t="s">
        <v>35</v>
      </c>
      <c r="Z22">
        <v>31</v>
      </c>
      <c r="AB22" t="s">
        <v>35</v>
      </c>
      <c r="AC22">
        <v>30</v>
      </c>
      <c r="AE22" t="s">
        <v>35</v>
      </c>
      <c r="AF22">
        <v>29</v>
      </c>
      <c r="AH22" t="s">
        <v>35</v>
      </c>
      <c r="AI22">
        <v>28</v>
      </c>
    </row>
    <row r="23" spans="1:36" x14ac:dyDescent="0.45">
      <c r="A23" t="s">
        <v>36</v>
      </c>
      <c r="B23">
        <v>9</v>
      </c>
      <c r="C23" t="s">
        <v>37</v>
      </c>
      <c r="D23" t="s">
        <v>36</v>
      </c>
      <c r="E23">
        <v>8</v>
      </c>
      <c r="G23" t="s">
        <v>36</v>
      </c>
      <c r="H23">
        <v>7</v>
      </c>
      <c r="J23" t="s">
        <v>36</v>
      </c>
      <c r="K23">
        <v>5</v>
      </c>
      <c r="M23" t="s">
        <v>36</v>
      </c>
      <c r="N23">
        <v>3</v>
      </c>
      <c r="P23" t="s">
        <v>36</v>
      </c>
      <c r="Q23">
        <v>5</v>
      </c>
      <c r="S23" t="s">
        <v>36</v>
      </c>
      <c r="T23">
        <v>3</v>
      </c>
      <c r="U23" t="s">
        <v>84</v>
      </c>
      <c r="V23" t="s">
        <v>36</v>
      </c>
      <c r="W23">
        <v>3</v>
      </c>
      <c r="Y23" t="s">
        <v>36</v>
      </c>
      <c r="Z23">
        <v>1</v>
      </c>
      <c r="AB23" t="s">
        <v>36</v>
      </c>
      <c r="AC23">
        <v>1</v>
      </c>
      <c r="AE23" t="s">
        <v>36</v>
      </c>
      <c r="AF23">
        <v>30</v>
      </c>
      <c r="AH23" t="s">
        <v>36</v>
      </c>
      <c r="AI23">
        <v>29</v>
      </c>
      <c r="AJ23" t="s">
        <v>67</v>
      </c>
    </row>
    <row r="24" spans="1:36" x14ac:dyDescent="0.45">
      <c r="A24" t="s">
        <v>38</v>
      </c>
      <c r="B24">
        <v>10</v>
      </c>
      <c r="C24" t="s">
        <v>39</v>
      </c>
      <c r="D24" t="s">
        <v>38</v>
      </c>
      <c r="E24">
        <v>9</v>
      </c>
      <c r="G24" t="s">
        <v>38</v>
      </c>
      <c r="H24">
        <v>8</v>
      </c>
      <c r="J24" t="s">
        <v>38</v>
      </c>
      <c r="K24">
        <v>6</v>
      </c>
      <c r="M24" t="s">
        <v>38</v>
      </c>
      <c r="N24">
        <v>4</v>
      </c>
      <c r="P24" t="s">
        <v>38</v>
      </c>
      <c r="Q24">
        <v>6</v>
      </c>
      <c r="S24" t="s">
        <v>38</v>
      </c>
      <c r="T24">
        <v>4</v>
      </c>
      <c r="U24" t="s">
        <v>41</v>
      </c>
      <c r="V24" t="s">
        <v>38</v>
      </c>
      <c r="W24">
        <v>4</v>
      </c>
      <c r="Y24" t="s">
        <v>38</v>
      </c>
      <c r="Z24">
        <v>2</v>
      </c>
      <c r="AB24" t="s">
        <v>38</v>
      </c>
      <c r="AC24">
        <v>2</v>
      </c>
      <c r="AE24" t="s">
        <v>38</v>
      </c>
      <c r="AF24">
        <v>31</v>
      </c>
      <c r="AH24" t="s">
        <v>38</v>
      </c>
      <c r="AI24">
        <v>30</v>
      </c>
    </row>
    <row r="25" spans="1:36" x14ac:dyDescent="0.45">
      <c r="A25" t="s">
        <v>40</v>
      </c>
      <c r="B25">
        <v>11</v>
      </c>
      <c r="C25" t="s">
        <v>41</v>
      </c>
      <c r="D25" t="s">
        <v>40</v>
      </c>
      <c r="E25">
        <v>10</v>
      </c>
      <c r="G25" t="s">
        <v>40</v>
      </c>
      <c r="H25">
        <v>9</v>
      </c>
      <c r="J25" t="s">
        <v>40</v>
      </c>
      <c r="K25">
        <v>7</v>
      </c>
      <c r="M25" t="s">
        <v>40</v>
      </c>
      <c r="N25">
        <v>5</v>
      </c>
      <c r="P25" t="s">
        <v>40</v>
      </c>
      <c r="Q25">
        <v>7</v>
      </c>
      <c r="S25" t="s">
        <v>40</v>
      </c>
      <c r="T25">
        <v>5</v>
      </c>
      <c r="V25" t="s">
        <v>40</v>
      </c>
      <c r="W25">
        <v>5</v>
      </c>
      <c r="Y25" t="s">
        <v>40</v>
      </c>
      <c r="Z25">
        <v>3</v>
      </c>
      <c r="AB25" t="s">
        <v>40</v>
      </c>
      <c r="AC25">
        <v>3</v>
      </c>
      <c r="AE25" t="s">
        <v>40</v>
      </c>
      <c r="AF25">
        <v>1</v>
      </c>
      <c r="AH25" t="s">
        <v>40</v>
      </c>
      <c r="AI25">
        <v>31</v>
      </c>
    </row>
    <row r="26" spans="1:36" x14ac:dyDescent="0.45">
      <c r="A26" t="s">
        <v>42</v>
      </c>
      <c r="B26">
        <v>12</v>
      </c>
      <c r="D26" t="s">
        <v>42</v>
      </c>
      <c r="E26">
        <v>11</v>
      </c>
      <c r="G26" t="s">
        <v>42</v>
      </c>
      <c r="H26">
        <v>10</v>
      </c>
      <c r="J26" t="s">
        <v>42</v>
      </c>
      <c r="K26">
        <v>8</v>
      </c>
      <c r="M26" t="s">
        <v>42</v>
      </c>
      <c r="N26">
        <v>6</v>
      </c>
      <c r="P26" t="s">
        <v>42</v>
      </c>
      <c r="Q26">
        <v>8</v>
      </c>
      <c r="S26" t="s">
        <v>42</v>
      </c>
      <c r="T26">
        <v>6</v>
      </c>
      <c r="V26" t="s">
        <v>42</v>
      </c>
      <c r="W26">
        <v>6</v>
      </c>
      <c r="Y26" t="s">
        <v>42</v>
      </c>
      <c r="Z26">
        <v>4</v>
      </c>
      <c r="AB26" t="s">
        <v>42</v>
      </c>
      <c r="AC26">
        <v>4</v>
      </c>
      <c r="AE26" t="s">
        <v>42</v>
      </c>
      <c r="AF26">
        <v>2</v>
      </c>
      <c r="AH26" t="s">
        <v>42</v>
      </c>
      <c r="AI26">
        <v>1</v>
      </c>
    </row>
    <row r="27" spans="1:36" x14ac:dyDescent="0.45">
      <c r="A27" t="s">
        <v>43</v>
      </c>
      <c r="B27">
        <v>13</v>
      </c>
      <c r="D27" t="s">
        <v>43</v>
      </c>
      <c r="E27">
        <v>12</v>
      </c>
      <c r="G27" t="s">
        <v>43</v>
      </c>
      <c r="H27">
        <v>11</v>
      </c>
      <c r="I27" t="s">
        <v>55</v>
      </c>
      <c r="J27" t="s">
        <v>43</v>
      </c>
      <c r="K27">
        <v>9</v>
      </c>
      <c r="M27" t="s">
        <v>43</v>
      </c>
      <c r="N27">
        <v>7</v>
      </c>
      <c r="P27" t="s">
        <v>43</v>
      </c>
      <c r="Q27">
        <v>9</v>
      </c>
      <c r="S27" t="s">
        <v>43</v>
      </c>
      <c r="T27">
        <v>7</v>
      </c>
      <c r="V27" t="s">
        <v>43</v>
      </c>
      <c r="W27">
        <v>7</v>
      </c>
      <c r="Y27" t="s">
        <v>43</v>
      </c>
      <c r="Z27">
        <v>5</v>
      </c>
      <c r="AB27" t="s">
        <v>43</v>
      </c>
      <c r="AC27">
        <v>5</v>
      </c>
      <c r="AE27" t="s">
        <v>43</v>
      </c>
      <c r="AF27">
        <v>3</v>
      </c>
      <c r="AH27" t="s">
        <v>43</v>
      </c>
      <c r="AI27">
        <v>2</v>
      </c>
    </row>
    <row r="28" spans="1:36" x14ac:dyDescent="0.45">
      <c r="A28" t="s">
        <v>44</v>
      </c>
      <c r="B28">
        <v>14</v>
      </c>
      <c r="D28" t="s">
        <v>44</v>
      </c>
      <c r="E28">
        <v>13</v>
      </c>
      <c r="G28" t="s">
        <v>44</v>
      </c>
      <c r="H28">
        <v>12</v>
      </c>
      <c r="I28" t="s">
        <v>56</v>
      </c>
      <c r="J28" t="s">
        <v>44</v>
      </c>
      <c r="K28">
        <v>10</v>
      </c>
      <c r="M28" t="s">
        <v>44</v>
      </c>
      <c r="N28">
        <v>8</v>
      </c>
      <c r="P28" t="s">
        <v>44</v>
      </c>
      <c r="Q28">
        <v>10</v>
      </c>
      <c r="S28" t="s">
        <v>44</v>
      </c>
      <c r="T28">
        <v>8</v>
      </c>
      <c r="V28" t="s">
        <v>44</v>
      </c>
      <c r="W28">
        <v>8</v>
      </c>
      <c r="Y28" t="s">
        <v>44</v>
      </c>
      <c r="Z28">
        <v>6</v>
      </c>
      <c r="AB28" t="s">
        <v>44</v>
      </c>
      <c r="AC28">
        <v>6</v>
      </c>
      <c r="AE28" t="s">
        <v>44</v>
      </c>
      <c r="AF28">
        <v>4</v>
      </c>
      <c r="AH28" t="s">
        <v>44</v>
      </c>
      <c r="AI28">
        <v>3</v>
      </c>
    </row>
    <row r="29" spans="1:36" x14ac:dyDescent="0.45">
      <c r="A29" t="s">
        <v>45</v>
      </c>
      <c r="B29">
        <v>15</v>
      </c>
      <c r="D29" t="s">
        <v>45</v>
      </c>
      <c r="E29">
        <v>14</v>
      </c>
      <c r="G29" t="s">
        <v>45</v>
      </c>
      <c r="H29">
        <v>13</v>
      </c>
      <c r="I29" t="s">
        <v>57</v>
      </c>
      <c r="J29" t="s">
        <v>45</v>
      </c>
      <c r="K29">
        <v>11</v>
      </c>
      <c r="M29" t="s">
        <v>45</v>
      </c>
      <c r="N29">
        <v>9</v>
      </c>
      <c r="P29" t="s">
        <v>45</v>
      </c>
      <c r="Q29">
        <v>11</v>
      </c>
      <c r="S29" t="s">
        <v>45</v>
      </c>
      <c r="T29">
        <v>9</v>
      </c>
      <c r="U29" t="s">
        <v>85</v>
      </c>
      <c r="V29" t="s">
        <v>45</v>
      </c>
      <c r="W29">
        <v>9</v>
      </c>
      <c r="Y29" t="s">
        <v>45</v>
      </c>
      <c r="Z29">
        <v>7</v>
      </c>
      <c r="AB29" t="s">
        <v>45</v>
      </c>
      <c r="AC29">
        <v>7</v>
      </c>
      <c r="AE29" t="s">
        <v>45</v>
      </c>
      <c r="AF29">
        <v>5</v>
      </c>
      <c r="AH29" t="s">
        <v>45</v>
      </c>
      <c r="AI29">
        <v>4</v>
      </c>
    </row>
    <row r="30" spans="1:36" x14ac:dyDescent="0.45">
      <c r="A30" t="s">
        <v>46</v>
      </c>
      <c r="B30">
        <v>16</v>
      </c>
      <c r="D30" t="s">
        <v>46</v>
      </c>
      <c r="E30">
        <v>15</v>
      </c>
      <c r="G30" t="s">
        <v>46</v>
      </c>
      <c r="H30">
        <v>14</v>
      </c>
      <c r="I30" t="s">
        <v>58</v>
      </c>
      <c r="J30" t="s">
        <v>46</v>
      </c>
      <c r="K30">
        <v>12</v>
      </c>
      <c r="M30" t="s">
        <v>46</v>
      </c>
      <c r="N30">
        <v>10</v>
      </c>
      <c r="P30" t="s">
        <v>46</v>
      </c>
      <c r="Q30">
        <v>12</v>
      </c>
      <c r="S30" t="s">
        <v>46</v>
      </c>
      <c r="T30">
        <v>10</v>
      </c>
      <c r="V30" t="s">
        <v>46</v>
      </c>
      <c r="W30">
        <v>10</v>
      </c>
      <c r="X30" t="s">
        <v>79</v>
      </c>
      <c r="Y30" t="s">
        <v>46</v>
      </c>
      <c r="Z30">
        <v>8</v>
      </c>
      <c r="AB30" t="s">
        <v>46</v>
      </c>
      <c r="AC30">
        <v>8</v>
      </c>
      <c r="AE30" t="s">
        <v>46</v>
      </c>
      <c r="AF30">
        <v>6</v>
      </c>
      <c r="AH30" t="s">
        <v>46</v>
      </c>
      <c r="AI30">
        <v>5</v>
      </c>
    </row>
    <row r="31" spans="1:36" x14ac:dyDescent="0.45">
      <c r="A31" t="s">
        <v>47</v>
      </c>
      <c r="B31">
        <v>17</v>
      </c>
      <c r="C31" t="s">
        <v>48</v>
      </c>
      <c r="D31" t="s">
        <v>47</v>
      </c>
      <c r="E31">
        <v>16</v>
      </c>
      <c r="F31" t="s">
        <v>48</v>
      </c>
      <c r="G31" t="s">
        <v>47</v>
      </c>
      <c r="H31">
        <v>15</v>
      </c>
      <c r="I31" t="s">
        <v>59</v>
      </c>
      <c r="J31" t="s">
        <v>47</v>
      </c>
      <c r="K31">
        <v>13</v>
      </c>
      <c r="L31" t="s">
        <v>48</v>
      </c>
      <c r="M31" t="s">
        <v>47</v>
      </c>
      <c r="N31">
        <v>11</v>
      </c>
      <c r="O31" t="s">
        <v>48</v>
      </c>
      <c r="P31" t="s">
        <v>47</v>
      </c>
      <c r="Q31">
        <v>13</v>
      </c>
      <c r="R31" t="s">
        <v>48</v>
      </c>
      <c r="S31" t="s">
        <v>47</v>
      </c>
      <c r="T31">
        <v>11</v>
      </c>
      <c r="U31" t="s">
        <v>48</v>
      </c>
      <c r="V31" t="s">
        <v>47</v>
      </c>
      <c r="W31">
        <v>11</v>
      </c>
      <c r="X31" t="s">
        <v>48</v>
      </c>
      <c r="Y31" t="s">
        <v>47</v>
      </c>
      <c r="Z31">
        <v>9</v>
      </c>
      <c r="AA31" t="s">
        <v>48</v>
      </c>
      <c r="AB31" t="s">
        <v>47</v>
      </c>
      <c r="AC31">
        <v>9</v>
      </c>
      <c r="AD31" t="s">
        <v>48</v>
      </c>
      <c r="AE31" t="s">
        <v>47</v>
      </c>
      <c r="AF31">
        <v>7</v>
      </c>
      <c r="AG31" t="s">
        <v>48</v>
      </c>
      <c r="AH31" t="s">
        <v>47</v>
      </c>
      <c r="AI31">
        <v>6</v>
      </c>
      <c r="AJ31" t="s">
        <v>68</v>
      </c>
    </row>
    <row r="32" spans="1:36" x14ac:dyDescent="0.45">
      <c r="A32" t="s">
        <v>49</v>
      </c>
      <c r="B32">
        <v>18</v>
      </c>
      <c r="C32" t="s">
        <v>50</v>
      </c>
      <c r="M32" t="s">
        <v>49</v>
      </c>
      <c r="N32">
        <v>12</v>
      </c>
      <c r="O32" t="s">
        <v>50</v>
      </c>
      <c r="S32" t="s">
        <v>49</v>
      </c>
      <c r="T32">
        <v>12</v>
      </c>
      <c r="U32" t="s">
        <v>50</v>
      </c>
      <c r="Y32" t="s">
        <v>49</v>
      </c>
      <c r="Z32">
        <v>10</v>
      </c>
      <c r="AA32" t="s">
        <v>50</v>
      </c>
      <c r="AE32" t="s">
        <v>49</v>
      </c>
      <c r="AF32">
        <v>8</v>
      </c>
      <c r="AG32" t="s">
        <v>50</v>
      </c>
    </row>
    <row r="44" spans="1:41" x14ac:dyDescent="0.4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 spans="1:41" x14ac:dyDescent="0.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:41" x14ac:dyDescent="0.4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 spans="1:41" ht="14.1" thickBot="1" x14ac:dyDescent="0.5">
      <c r="A47" s="9"/>
      <c r="B47" s="9"/>
      <c r="C47" s="9" t="str">
        <f>INT((COLUMN()-COLUMN($C47))/7)+1 &amp; "-" &amp; MOD(COLUMN()-COLUMN($C47),7)+1</f>
        <v>1-1</v>
      </c>
      <c r="D47" s="9" t="str">
        <f t="shared" ref="D47:AK47" si="0">INT((COLUMN()-COLUMN($C47))/7)+1 &amp; "-" &amp; MOD(COLUMN()-COLUMN($C47),7)+1</f>
        <v>1-2</v>
      </c>
      <c r="E47" s="9" t="str">
        <f t="shared" si="0"/>
        <v>1-3</v>
      </c>
      <c r="F47" s="9" t="str">
        <f t="shared" si="0"/>
        <v>1-4</v>
      </c>
      <c r="G47" s="9" t="str">
        <f t="shared" si="0"/>
        <v>1-5</v>
      </c>
      <c r="H47" s="9" t="str">
        <f t="shared" si="0"/>
        <v>1-6</v>
      </c>
      <c r="I47" s="9" t="str">
        <f t="shared" si="0"/>
        <v>1-7</v>
      </c>
      <c r="J47" s="9" t="str">
        <f t="shared" si="0"/>
        <v>2-1</v>
      </c>
      <c r="K47" s="9" t="str">
        <f t="shared" si="0"/>
        <v>2-2</v>
      </c>
      <c r="L47" s="9" t="str">
        <f t="shared" si="0"/>
        <v>2-3</v>
      </c>
      <c r="M47" s="9" t="str">
        <f t="shared" si="0"/>
        <v>2-4</v>
      </c>
      <c r="N47" s="9" t="str">
        <f t="shared" si="0"/>
        <v>2-5</v>
      </c>
      <c r="O47" s="9" t="str">
        <f t="shared" si="0"/>
        <v>2-6</v>
      </c>
      <c r="P47" s="9" t="str">
        <f t="shared" si="0"/>
        <v>2-7</v>
      </c>
      <c r="Q47" s="9" t="str">
        <f t="shared" si="0"/>
        <v>3-1</v>
      </c>
      <c r="R47" s="9" t="str">
        <f t="shared" si="0"/>
        <v>3-2</v>
      </c>
      <c r="S47" s="9" t="str">
        <f t="shared" si="0"/>
        <v>3-3</v>
      </c>
      <c r="T47" s="9" t="str">
        <f t="shared" si="0"/>
        <v>3-4</v>
      </c>
      <c r="U47" s="9" t="str">
        <f t="shared" si="0"/>
        <v>3-5</v>
      </c>
      <c r="V47" s="9" t="str">
        <f t="shared" si="0"/>
        <v>3-6</v>
      </c>
      <c r="W47" s="9" t="str">
        <f t="shared" si="0"/>
        <v>3-7</v>
      </c>
      <c r="X47" s="9" t="str">
        <f t="shared" si="0"/>
        <v>4-1</v>
      </c>
      <c r="Y47" s="9" t="str">
        <f t="shared" si="0"/>
        <v>4-2</v>
      </c>
      <c r="Z47" s="9" t="str">
        <f t="shared" si="0"/>
        <v>4-3</v>
      </c>
      <c r="AA47" s="9" t="str">
        <f t="shared" si="0"/>
        <v>4-4</v>
      </c>
      <c r="AB47" s="9" t="str">
        <f t="shared" si="0"/>
        <v>4-5</v>
      </c>
      <c r="AC47" s="9" t="str">
        <f t="shared" si="0"/>
        <v>4-6</v>
      </c>
      <c r="AD47" s="9" t="str">
        <f t="shared" si="0"/>
        <v>4-7</v>
      </c>
      <c r="AE47" s="9" t="str">
        <f t="shared" si="0"/>
        <v>5-1</v>
      </c>
      <c r="AF47" s="9" t="str">
        <f t="shared" si="0"/>
        <v>5-2</v>
      </c>
      <c r="AG47" s="9" t="str">
        <f t="shared" si="0"/>
        <v>5-3</v>
      </c>
      <c r="AH47" s="9" t="str">
        <f t="shared" si="0"/>
        <v>5-4</v>
      </c>
      <c r="AI47" s="9" t="str">
        <f t="shared" si="0"/>
        <v>5-5</v>
      </c>
      <c r="AJ47" s="9" t="str">
        <f t="shared" si="0"/>
        <v>5-6</v>
      </c>
      <c r="AK47" s="9" t="str">
        <f t="shared" si="0"/>
        <v>5-7</v>
      </c>
      <c r="AL47" s="9"/>
      <c r="AM47" s="9"/>
      <c r="AN47" s="9"/>
      <c r="AO47" s="9"/>
    </row>
    <row r="48" spans="1:41" ht="18" thickBot="1" x14ac:dyDescent="0.65">
      <c r="A48" s="9"/>
      <c r="B48" s="26"/>
      <c r="C48" s="27" t="s">
        <v>94</v>
      </c>
      <c r="D48" s="28" t="s">
        <v>95</v>
      </c>
      <c r="E48" s="28" t="s">
        <v>96</v>
      </c>
      <c r="F48" s="28" t="s">
        <v>97</v>
      </c>
      <c r="G48" s="28" t="s">
        <v>98</v>
      </c>
      <c r="H48" s="28" t="s">
        <v>99</v>
      </c>
      <c r="I48" s="28" t="s">
        <v>100</v>
      </c>
      <c r="J48" s="27" t="s">
        <v>94</v>
      </c>
      <c r="K48" s="28" t="s">
        <v>95</v>
      </c>
      <c r="L48" s="28" t="s">
        <v>96</v>
      </c>
      <c r="M48" s="28" t="s">
        <v>97</v>
      </c>
      <c r="N48" s="28" t="s">
        <v>98</v>
      </c>
      <c r="O48" s="28" t="s">
        <v>99</v>
      </c>
      <c r="P48" s="28" t="s">
        <v>100</v>
      </c>
      <c r="Q48" s="27" t="s">
        <v>94</v>
      </c>
      <c r="R48" s="28" t="s">
        <v>95</v>
      </c>
      <c r="S48" s="28" t="s">
        <v>96</v>
      </c>
      <c r="T48" s="28" t="s">
        <v>97</v>
      </c>
      <c r="U48" s="28" t="s">
        <v>98</v>
      </c>
      <c r="V48" s="28" t="s">
        <v>99</v>
      </c>
      <c r="W48" s="28" t="s">
        <v>100</v>
      </c>
      <c r="X48" s="27" t="s">
        <v>94</v>
      </c>
      <c r="Y48" s="28" t="s">
        <v>95</v>
      </c>
      <c r="Z48" s="28" t="s">
        <v>96</v>
      </c>
      <c r="AA48" s="28" t="s">
        <v>97</v>
      </c>
      <c r="AB48" s="28" t="s">
        <v>98</v>
      </c>
      <c r="AC48" s="28" t="s">
        <v>99</v>
      </c>
      <c r="AD48" s="28" t="s">
        <v>100</v>
      </c>
      <c r="AE48" s="27" t="s">
        <v>94</v>
      </c>
      <c r="AF48" s="28" t="s">
        <v>95</v>
      </c>
      <c r="AG48" s="25" t="s">
        <v>96</v>
      </c>
      <c r="AH48" s="25" t="s">
        <v>97</v>
      </c>
      <c r="AI48" s="25" t="s">
        <v>98</v>
      </c>
      <c r="AJ48" s="25" t="s">
        <v>99</v>
      </c>
      <c r="AK48" s="25" t="s">
        <v>100</v>
      </c>
      <c r="AL48" s="9"/>
      <c r="AM48" s="9"/>
      <c r="AN48" s="9"/>
      <c r="AO48" s="9"/>
    </row>
    <row r="49" spans="1:41" ht="22.5" x14ac:dyDescent="0.75">
      <c r="A49" s="9">
        <f>INT((ROW()-ROW(A$49))/3)+1</f>
        <v>1</v>
      </c>
      <c r="B49" s="29" t="s">
        <v>0</v>
      </c>
      <c r="C49" s="30" t="str">
        <f>_xlfn.IFNA(VLOOKUP($A49&amp;"-"&amp;C$47,'טבלת מקור'!$D:$H,3,FALSE),"")</f>
        <v/>
      </c>
      <c r="D49" s="31" t="str">
        <f>_xlfn.IFNA(VLOOKUP($A49&amp;"-"&amp;D$47,'טבלת מקור'!$D:$H,3,FALSE),"")</f>
        <v/>
      </c>
      <c r="E49" s="32" t="str">
        <f>_xlfn.IFNA(VLOOKUP($A49&amp;"-"&amp;E$47,'טבלת מקור'!$D:$H,3,FALSE),"")</f>
        <v>א׳</v>
      </c>
      <c r="F49" s="32" t="str">
        <f>_xlfn.IFNA(VLOOKUP($A49&amp;"-"&amp;F$47,'טבלת מקור'!$D:$H,3,FALSE),"")</f>
        <v>ב׳</v>
      </c>
      <c r="G49" s="32" t="str">
        <f>_xlfn.IFNA(VLOOKUP($A49&amp;"-"&amp;G$47,'טבלת מקור'!$D:$H,3,FALSE),"")</f>
        <v>ג׳</v>
      </c>
      <c r="H49" s="32" t="str">
        <f>_xlfn.IFNA(VLOOKUP($A49&amp;"-"&amp;H$47,'טבלת מקור'!$D:$H,3,FALSE),"")</f>
        <v>ד׳</v>
      </c>
      <c r="I49" s="32" t="str">
        <f>_xlfn.IFNA(VLOOKUP($A49&amp;"-"&amp;I$47,'טבלת מקור'!$D:$H,3,FALSE),"")</f>
        <v>ה׳</v>
      </c>
      <c r="J49" s="30" t="str">
        <f>_xlfn.IFNA(VLOOKUP($A49&amp;"-"&amp;J$47,'טבלת מקור'!$D:$H,3,FALSE),"")</f>
        <v>ו׳</v>
      </c>
      <c r="K49" s="32" t="str">
        <f>_xlfn.IFNA(VLOOKUP($A49&amp;"-"&amp;K$47,'טבלת מקור'!$D:$H,3,FALSE),"")</f>
        <v>ז׳</v>
      </c>
      <c r="L49" s="33" t="str">
        <f>_xlfn.IFNA(VLOOKUP($A49&amp;"-"&amp;L$47,'טבלת מקור'!$D:$H,3,FALSE),"")</f>
        <v>ח׳</v>
      </c>
      <c r="M49" s="32" t="str">
        <f>_xlfn.IFNA(VLOOKUP($A49&amp;"-"&amp;M$47,'טבלת מקור'!$D:$H,3,FALSE),"")</f>
        <v>ט׳</v>
      </c>
      <c r="N49" s="32" t="str">
        <f>_xlfn.IFNA(VLOOKUP($A49&amp;"-"&amp;N$47,'טבלת מקור'!$D:$H,3,FALSE),"")</f>
        <v>י׳</v>
      </c>
      <c r="O49" s="32" t="str">
        <f>_xlfn.IFNA(VLOOKUP($A49&amp;"-"&amp;O$47,'טבלת מקור'!$D:$H,3,FALSE),"")</f>
        <v>י״א</v>
      </c>
      <c r="P49" s="32" t="str">
        <f>_xlfn.IFNA(VLOOKUP($A49&amp;"-"&amp;P$47,'טבלת מקור'!$D:$H,3,FALSE),"")</f>
        <v>י״ב</v>
      </c>
      <c r="Q49" s="34" t="str">
        <f>_xlfn.IFNA(VLOOKUP($A49&amp;"-"&amp;Q$47,'טבלת מקור'!$D:$H,3,FALSE),"")</f>
        <v>י״ג</v>
      </c>
      <c r="R49" s="31" t="str">
        <f>_xlfn.IFNA(VLOOKUP($A49&amp;"-"&amp;R$47,'טבלת מקור'!$D:$H,3,FALSE),"")</f>
        <v>י״ד</v>
      </c>
      <c r="S49" s="31" t="str">
        <f>_xlfn.IFNA(VLOOKUP($A49&amp;"-"&amp;S$47,'טבלת מקור'!$D:$H,3,FALSE),"")</f>
        <v>ט״ו</v>
      </c>
      <c r="T49" s="31" t="str">
        <f>_xlfn.IFNA(VLOOKUP($A49&amp;"-"&amp;T$47,'טבלת מקור'!$D:$H,3,FALSE),"")</f>
        <v>ט״ז</v>
      </c>
      <c r="U49" s="31" t="str">
        <f>_xlfn.IFNA(VLOOKUP($A49&amp;"-"&amp;U$47,'טבלת מקור'!$D:$H,3,FALSE),"")</f>
        <v>י״ז</v>
      </c>
      <c r="V49" s="31" t="str">
        <f>_xlfn.IFNA(VLOOKUP($A49&amp;"-"&amp;V$47,'טבלת מקור'!$D:$H,3,FALSE),"")</f>
        <v>י״ח</v>
      </c>
      <c r="W49" s="31" t="str">
        <f>_xlfn.IFNA(VLOOKUP($A49&amp;"-"&amp;W$47,'טבלת מקור'!$D:$H,3,FALSE),"")</f>
        <v>י״ט</v>
      </c>
      <c r="X49" s="34" t="str">
        <f>_xlfn.IFNA(VLOOKUP($A49&amp;"-"&amp;X$47,'טבלת מקור'!$D:$H,3,FALSE),"")</f>
        <v>כ׳</v>
      </c>
      <c r="Y49" s="32" t="str">
        <f>_xlfn.IFNA(VLOOKUP($A49&amp;"-"&amp;Y$47,'טבלת מקור'!$D:$H,3,FALSE),"")</f>
        <v>כ״א</v>
      </c>
      <c r="Z49" s="32" t="str">
        <f>_xlfn.IFNA(VLOOKUP($A49&amp;"-"&amp;Z$47,'טבלת מקור'!$D:$H,3,FALSE),"")</f>
        <v>כ״ב</v>
      </c>
      <c r="AA49" s="32" t="str">
        <f>_xlfn.IFNA(VLOOKUP($A49&amp;"-"&amp;AA$47,'טבלת מקור'!$D:$H,3,FALSE),"")</f>
        <v>כ״ג</v>
      </c>
      <c r="AB49" s="32" t="str">
        <f>_xlfn.IFNA(VLOOKUP($A49&amp;"-"&amp;AB$47,'טבלת מקור'!$D:$H,3,FALSE),"")</f>
        <v>כ״ד</v>
      </c>
      <c r="AC49" s="32" t="str">
        <f>_xlfn.IFNA(VLOOKUP($A49&amp;"-"&amp;AC$47,'טבלת מקור'!$D:$H,3,FALSE),"")</f>
        <v>כ״ה</v>
      </c>
      <c r="AD49" s="32" t="str">
        <f>_xlfn.IFNA(VLOOKUP($A49&amp;"-"&amp;AD$47,'טבלת מקור'!$D:$H,3,FALSE),"")</f>
        <v>כ״ו</v>
      </c>
      <c r="AE49" s="30" t="str">
        <f>_xlfn.IFNA(VLOOKUP($A49&amp;"-"&amp;AE$47,'טבלת מקור'!$D:$H,3,FALSE),"")</f>
        <v>כ״ז</v>
      </c>
      <c r="AF49" s="32" t="str">
        <f>_xlfn.IFNA(VLOOKUP($A49&amp;"-"&amp;AF$47,'טבלת מקור'!$D:$H,3,FALSE),"")</f>
        <v>כ״ח</v>
      </c>
      <c r="AG49" s="9" t="str">
        <f>_xlfn.IFNA(VLOOKUP($A49&amp;"-"&amp;AG$47,'טבלת מקור'!$D:$H,3,FALSE),"")</f>
        <v>כ״ט</v>
      </c>
      <c r="AH49" s="9" t="str">
        <f>_xlfn.IFNA(VLOOKUP($A49&amp;"-"&amp;AH$47,'טבלת מקור'!$D:$H,3,FALSE),"")</f>
        <v>ל׳</v>
      </c>
      <c r="AI49" s="9" t="str">
        <f>_xlfn.IFNA(VLOOKUP($A49&amp;"-"&amp;AI$47,'טבלת מקור'!$D:$H,3,FALSE),"")</f>
        <v/>
      </c>
      <c r="AJ49" s="9" t="str">
        <f>_xlfn.IFNA(VLOOKUP($A49&amp;"-"&amp;AJ$47,'טבלת מקור'!$D:$H,3,FALSE),"")</f>
        <v/>
      </c>
      <c r="AK49" s="9" t="str">
        <f>_xlfn.IFNA(VLOOKUP($A49&amp;"-"&amp;AK$47,'טבלת מקור'!$D:$H,3,FALSE),"")</f>
        <v/>
      </c>
      <c r="AL49" s="9"/>
      <c r="AM49" s="9"/>
      <c r="AN49" s="9"/>
      <c r="AO49" s="9"/>
    </row>
    <row r="50" spans="1:41" ht="14.1" x14ac:dyDescent="0.45">
      <c r="A50" s="9">
        <f t="shared" ref="A50:A84" si="1">INT((ROW()-ROW(A$49))/3)+1</f>
        <v>1</v>
      </c>
      <c r="B50" s="24" t="s">
        <v>101</v>
      </c>
      <c r="C50" s="15" t="str">
        <f>_xlfn.IFNA(VLOOKUP($A50&amp;"-"&amp;C$47,'טבלת מקור'!$D:$H,4,FALSE),"")</f>
        <v/>
      </c>
      <c r="D50" s="20" t="str">
        <f>_xlfn.IFNA(VLOOKUP($A50&amp;"-"&amp;D$47,'טבלת מקור'!$D:$H,4,FALSE),"")</f>
        <v/>
      </c>
      <c r="E50" s="12" t="str">
        <f>_xlfn.IFNA(VLOOKUP($A50&amp;"-"&amp;E$47,'טבלת מקור'!$D:$H,4,FALSE),"")</f>
        <v>7</v>
      </c>
      <c r="F50" s="12" t="str">
        <f>_xlfn.IFNA(VLOOKUP($A50&amp;"-"&amp;F$47,'טבלת מקור'!$D:$H,4,FALSE),"")</f>
        <v>8</v>
      </c>
      <c r="G50" s="12" t="str">
        <f>_xlfn.IFNA(VLOOKUP($A50&amp;"-"&amp;G$47,'טבלת מקור'!$D:$H,4,FALSE),"")</f>
        <v>9</v>
      </c>
      <c r="H50" s="12" t="str">
        <f>_xlfn.IFNA(VLOOKUP($A50&amp;"-"&amp;H$47,'טבלת מקור'!$D:$H,4,FALSE),"")</f>
        <v>10</v>
      </c>
      <c r="I50" s="12" t="str">
        <f>_xlfn.IFNA(VLOOKUP($A50&amp;"-"&amp;I$47,'טבלת מקור'!$D:$H,4,FALSE),"")</f>
        <v>11</v>
      </c>
      <c r="J50" s="15" t="str">
        <f>_xlfn.IFNA(VLOOKUP($A50&amp;"-"&amp;J$47,'טבלת מקור'!$D:$H,4,FALSE),"")</f>
        <v>12</v>
      </c>
      <c r="K50" s="12" t="str">
        <f>_xlfn.IFNA(VLOOKUP($A50&amp;"-"&amp;K$47,'טבלת מקור'!$D:$H,4,FALSE),"")</f>
        <v>13</v>
      </c>
      <c r="L50" s="7" t="str">
        <f>_xlfn.IFNA(VLOOKUP($A50&amp;"-"&amp;L$47,'טבלת מקור'!$D:$H,4,FALSE),"")</f>
        <v>14</v>
      </c>
      <c r="M50" s="12" t="str">
        <f>_xlfn.IFNA(VLOOKUP($A50&amp;"-"&amp;M$47,'טבלת מקור'!$D:$H,4,FALSE),"")</f>
        <v>15</v>
      </c>
      <c r="N50" s="12" t="str">
        <f>_xlfn.IFNA(VLOOKUP($A50&amp;"-"&amp;N$47,'טבלת מקור'!$D:$H,4,FALSE),"")</f>
        <v>16</v>
      </c>
      <c r="O50" s="12" t="str">
        <f>_xlfn.IFNA(VLOOKUP($A50&amp;"-"&amp;O$47,'טבלת מקור'!$D:$H,4,FALSE),"")</f>
        <v>17</v>
      </c>
      <c r="P50" s="12" t="str">
        <f>_xlfn.IFNA(VLOOKUP($A50&amp;"-"&amp;P$47,'טבלת מקור'!$D:$H,4,FALSE),"")</f>
        <v>18</v>
      </c>
      <c r="Q50" s="4" t="str">
        <f>_xlfn.IFNA(VLOOKUP($A50&amp;"-"&amp;Q$47,'טבלת מקור'!$D:$H,4,FALSE),"")</f>
        <v>19</v>
      </c>
      <c r="R50" s="20" t="str">
        <f>_xlfn.IFNA(VLOOKUP($A50&amp;"-"&amp;R$47,'טבלת מקור'!$D:$H,4,FALSE),"")</f>
        <v>20</v>
      </c>
      <c r="S50" s="20" t="str">
        <f>_xlfn.IFNA(VLOOKUP($A50&amp;"-"&amp;S$47,'טבלת מקור'!$D:$H,4,FALSE),"")</f>
        <v>21</v>
      </c>
      <c r="T50" s="20" t="str">
        <f>_xlfn.IFNA(VLOOKUP($A50&amp;"-"&amp;T$47,'טבלת מקור'!$D:$H,4,FALSE),"")</f>
        <v>22</v>
      </c>
      <c r="U50" s="20" t="str">
        <f>_xlfn.IFNA(VLOOKUP($A50&amp;"-"&amp;U$47,'טבלת מקור'!$D:$H,4,FALSE),"")</f>
        <v>23</v>
      </c>
      <c r="V50" s="20" t="str">
        <f>_xlfn.IFNA(VLOOKUP($A50&amp;"-"&amp;V$47,'טבלת מקור'!$D:$H,4,FALSE),"")</f>
        <v>24</v>
      </c>
      <c r="W50" s="20" t="str">
        <f>_xlfn.IFNA(VLOOKUP($A50&amp;"-"&amp;W$47,'טבלת מקור'!$D:$H,4,FALSE),"")</f>
        <v>25</v>
      </c>
      <c r="X50" s="4" t="str">
        <f>_xlfn.IFNA(VLOOKUP($A50&amp;"-"&amp;X$47,'טבלת מקור'!$D:$H,4,FALSE),"")</f>
        <v>26</v>
      </c>
      <c r="Y50" s="12" t="str">
        <f>_xlfn.IFNA(VLOOKUP($A50&amp;"-"&amp;Y$47,'טבלת מקור'!$D:$H,4,FALSE),"")</f>
        <v>27</v>
      </c>
      <c r="Z50" s="12" t="str">
        <f>_xlfn.IFNA(VLOOKUP($A50&amp;"-"&amp;Z$47,'טבלת מקור'!$D:$H,4,FALSE),"")</f>
        <v>28</v>
      </c>
      <c r="AA50" s="12" t="str">
        <f>_xlfn.IFNA(VLOOKUP($A50&amp;"-"&amp;AA$47,'טבלת מקור'!$D:$H,4,FALSE),"")</f>
        <v>29</v>
      </c>
      <c r="AB50" s="12" t="str">
        <f>_xlfn.IFNA(VLOOKUP($A50&amp;"-"&amp;AB$47,'טבלת מקור'!$D:$H,4,FALSE),"")</f>
        <v>30</v>
      </c>
      <c r="AC50" s="12" t="str">
        <f>_xlfn.IFNA(VLOOKUP($A50&amp;"-"&amp;AC$47,'טבלת מקור'!$D:$H,4,FALSE),"")</f>
        <v>1</v>
      </c>
      <c r="AD50" s="12" t="str">
        <f>_xlfn.IFNA(VLOOKUP($A50&amp;"-"&amp;AD$47,'טבלת מקור'!$D:$H,4,FALSE),"")</f>
        <v>2</v>
      </c>
      <c r="AE50" s="15" t="str">
        <f>_xlfn.IFNA(VLOOKUP($A50&amp;"-"&amp;AE$47,'טבלת מקור'!$D:$H,4,FALSE),"")</f>
        <v>3</v>
      </c>
      <c r="AF50" s="12" t="str">
        <f>_xlfn.IFNA(VLOOKUP($A50&amp;"-"&amp;AF$47,'טבלת מקור'!$D:$H,4,FALSE),"")</f>
        <v>4</v>
      </c>
      <c r="AG50" s="9" t="str">
        <f>_xlfn.IFNA(VLOOKUP($A50&amp;"-"&amp;AG$47,'טבלת מקור'!$D:$H,4,FALSE),"")</f>
        <v>5</v>
      </c>
      <c r="AH50" s="9" t="str">
        <f>_xlfn.IFNA(VLOOKUP($A50&amp;"-"&amp;AH$47,'טבלת מקור'!$D:$H,4,FALSE),"")</f>
        <v>6</v>
      </c>
      <c r="AI50" s="9" t="str">
        <f>_xlfn.IFNA(VLOOKUP($A50&amp;"-"&amp;AI$47,'טבלת מקור'!$D:$H,4,FALSE),"")</f>
        <v/>
      </c>
      <c r="AJ50" s="9" t="str">
        <f>_xlfn.IFNA(VLOOKUP($A50&amp;"-"&amp;AJ$47,'טבלת מקור'!$D:$H,4,FALSE),"")</f>
        <v/>
      </c>
      <c r="AK50" s="9" t="str">
        <f>_xlfn.IFNA(VLOOKUP($A50&amp;"-"&amp;AK$47,'טבלת מקור'!$D:$H,4,FALSE),"")</f>
        <v/>
      </c>
      <c r="AL50" s="10"/>
      <c r="AM50" s="10"/>
      <c r="AN50" s="10"/>
      <c r="AO50" s="10"/>
    </row>
    <row r="51" spans="1:41" s="1" customFormat="1" ht="18" thickBot="1" x14ac:dyDescent="0.5">
      <c r="A51" s="9">
        <f t="shared" si="1"/>
        <v>1</v>
      </c>
      <c r="B51" s="23"/>
      <c r="C51" s="17" t="str">
        <f>_xlfn.IFNA(VLOOKUP($A51&amp;"-"&amp;C$47,'טבלת מקור'!$D:$H,5,FALSE),"")</f>
        <v/>
      </c>
      <c r="D51" s="17" t="str">
        <f>_xlfn.IFNA(VLOOKUP($A51&amp;"-"&amp;D$47,'טבלת מקור'!$D:$H,5,FALSE),"")</f>
        <v/>
      </c>
      <c r="E51" s="13" t="str">
        <f>_xlfn.IFNA(VLOOKUP($A51&amp;"-"&amp;E$47,'טבלת מקור'!$D:$H,5,FALSE),"")</f>
        <v>א׳ דראש השנה</v>
      </c>
      <c r="F51" s="13" t="str">
        <f>_xlfn.IFNA(VLOOKUP($A51&amp;"-"&amp;F$47,'טבלת מקור'!$D:$H,5,FALSE),"")</f>
        <v>ב׳ דראש השנה</v>
      </c>
      <c r="G51" s="13" t="str">
        <f>_xlfn.IFNA(VLOOKUP($A51&amp;"-"&amp;G$47,'טבלת מקור'!$D:$H,5,FALSE),"")</f>
        <v>צום גדליה</v>
      </c>
      <c r="H51" s="13">
        <f>_xlfn.IFNA(VLOOKUP($A51&amp;"-"&amp;H$47,'טבלת מקור'!$D:$H,5,FALSE),"")</f>
        <v>0</v>
      </c>
      <c r="I51" s="13">
        <f>_xlfn.IFNA(VLOOKUP($A51&amp;"-"&amp;I$47,'טבלת מקור'!$D:$H,5,FALSE),"")</f>
        <v>0</v>
      </c>
      <c r="J51" s="16">
        <f>_xlfn.IFNA(VLOOKUP($A51&amp;"-"&amp;J$47,'טבלת מקור'!$D:$H,5,FALSE),"")</f>
        <v>0</v>
      </c>
      <c r="K51" s="13">
        <f>_xlfn.IFNA(VLOOKUP($A51&amp;"-"&amp;K$47,'טבלת מקור'!$D:$H,5,FALSE),"")</f>
        <v>0</v>
      </c>
      <c r="L51" s="8">
        <f>_xlfn.IFNA(VLOOKUP($A51&amp;"-"&amp;L$47,'טבלת מקור'!$D:$H,5,FALSE),"")</f>
        <v>0</v>
      </c>
      <c r="M51" s="13" t="str">
        <f>_xlfn.IFNA(VLOOKUP($A51&amp;"-"&amp;M$47,'טבלת מקור'!$D:$H,5,FALSE),"")</f>
        <v>ערב יום כיפור</v>
      </c>
      <c r="N51" s="13" t="str">
        <f>_xlfn.IFNA(VLOOKUP($A51&amp;"-"&amp;N$47,'טבלת מקור'!$D:$H,5,FALSE),"")</f>
        <v>יום כיפור</v>
      </c>
      <c r="O51" s="13">
        <f>_xlfn.IFNA(VLOOKUP($A51&amp;"-"&amp;O$47,'טבלת מקור'!$D:$H,5,FALSE),"")</f>
        <v>0</v>
      </c>
      <c r="P51" s="13">
        <f>_xlfn.IFNA(VLOOKUP($A51&amp;"-"&amp;P$47,'טבלת מקור'!$D:$H,5,FALSE),"")</f>
        <v>0</v>
      </c>
      <c r="Q51" s="8">
        <f>_xlfn.IFNA(VLOOKUP($A51&amp;"-"&amp;Q$47,'טבלת מקור'!$D:$H,5,FALSE),"")</f>
        <v>0</v>
      </c>
      <c r="R51" s="17" t="str">
        <f>_xlfn.IFNA(VLOOKUP($A51&amp;"-"&amp;R$47,'טבלת מקור'!$D:$H,5,FALSE),"")</f>
        <v>ערב סוכות</v>
      </c>
      <c r="S51" s="17" t="str">
        <f>_xlfn.IFNA(VLOOKUP($A51&amp;"-"&amp;S$47,'טבלת מקור'!$D:$H,5,FALSE),"")</f>
        <v>סוכות</v>
      </c>
      <c r="T51" s="17" t="str">
        <f>_xlfn.IFNA(VLOOKUP($A51&amp;"-"&amp;T$47,'טבלת מקור'!$D:$H,5,FALSE),"")</f>
        <v>א׳ דחוה״מ סוכות</v>
      </c>
      <c r="U51" s="17" t="str">
        <f>_xlfn.IFNA(VLOOKUP($A51&amp;"-"&amp;U$47,'טבלת מקור'!$D:$H,5,FALSE),"")</f>
        <v>ב׳ דחוה״מ סוכות</v>
      </c>
      <c r="V51" s="17" t="str">
        <f>_xlfn.IFNA(VLOOKUP($A51&amp;"-"&amp;V$47,'טבלת מקור'!$D:$H,5,FALSE),"")</f>
        <v>ג׳ דחוה״מ סוכות</v>
      </c>
      <c r="W51" s="17" t="str">
        <f>_xlfn.IFNA(VLOOKUP($A51&amp;"-"&amp;W$47,'טבלת מקור'!$D:$H,5,FALSE),"")</f>
        <v>שבת חוה״מ סוכות</v>
      </c>
      <c r="X51" s="8" t="str">
        <f>_xlfn.IFNA(VLOOKUP($A51&amp;"-"&amp;X$47,'טבלת מקור'!$D:$H,5,FALSE),"")</f>
        <v>ה׳ דחוה״מ סוכות</v>
      </c>
      <c r="Y51" s="13" t="str">
        <f>_xlfn.IFNA(VLOOKUP($A51&amp;"-"&amp;Y$47,'טבלת מקור'!$D:$H,5,FALSE),"")</f>
        <v>הושענא רבה</v>
      </c>
      <c r="Z51" s="13" t="str">
        <f>_xlfn.IFNA(VLOOKUP($A51&amp;"-"&amp;Z$47,'טבלת מקור'!$D:$H,5,FALSE),"")</f>
        <v>שמחת תורה</v>
      </c>
      <c r="AA51" s="13" t="str">
        <f>_xlfn.IFNA(VLOOKUP($A51&amp;"-"&amp;AA$47,'טבלת מקור'!$D:$H,5,FALSE),"")</f>
        <v>אסרו חג</v>
      </c>
      <c r="AB51" s="13">
        <f>_xlfn.IFNA(VLOOKUP($A51&amp;"-"&amp;AB$47,'טבלת מקור'!$D:$H,5,FALSE),"")</f>
        <v>0</v>
      </c>
      <c r="AC51" s="13">
        <f>_xlfn.IFNA(VLOOKUP($A51&amp;"-"&amp;AC$47,'טבלת מקור'!$D:$H,5,FALSE),"")</f>
        <v>0</v>
      </c>
      <c r="AD51" s="13">
        <f>_xlfn.IFNA(VLOOKUP($A51&amp;"-"&amp;AD$47,'טבלת מקור'!$D:$H,5,FALSE),"")</f>
        <v>0</v>
      </c>
      <c r="AE51" s="16">
        <f>_xlfn.IFNA(VLOOKUP($A51&amp;"-"&amp;AE$47,'טבלת מקור'!$D:$H,5,FALSE),"")</f>
        <v>0</v>
      </c>
      <c r="AF51" s="13">
        <f>_xlfn.IFNA(VLOOKUP($A51&amp;"-"&amp;AF$47,'טבלת מקור'!$D:$H,5,FALSE),"")</f>
        <v>0</v>
      </c>
      <c r="AG51" s="10" t="str">
        <f>_xlfn.IFNA(VLOOKUP($A51&amp;"-"&amp;AG$47,'טבלת מקור'!$D:$H,5,FALSE),"")</f>
        <v>ערב ראש חודש</v>
      </c>
      <c r="AH51" s="10" t="str">
        <f>_xlfn.IFNA(VLOOKUP($A51&amp;"-"&amp;AH$47,'טבלת מקור'!$D:$H,5,FALSE),"")</f>
        <v>א׳ דראש חודש</v>
      </c>
      <c r="AI51" s="10" t="str">
        <f>_xlfn.IFNA(VLOOKUP($A51&amp;"-"&amp;AI$47,'טבלת מקור'!$D:$H,5,FALSE),"")</f>
        <v/>
      </c>
      <c r="AJ51" s="10" t="str">
        <f>_xlfn.IFNA(VLOOKUP($A51&amp;"-"&amp;AJ$47,'טבלת מקור'!$D:$H,5,FALSE),"")</f>
        <v/>
      </c>
      <c r="AK51" s="10" t="str">
        <f>_xlfn.IFNA(VLOOKUP($A51&amp;"-"&amp;AK$47,'טבלת מקור'!$D:$H,5,FALSE),"")</f>
        <v/>
      </c>
      <c r="AL51" s="9"/>
      <c r="AM51" s="9"/>
      <c r="AN51" s="9"/>
      <c r="AO51" s="9"/>
    </row>
    <row r="52" spans="1:41" ht="22.5" x14ac:dyDescent="0.75">
      <c r="A52" s="9">
        <f t="shared" si="1"/>
        <v>2</v>
      </c>
      <c r="B52" s="22" t="s">
        <v>1</v>
      </c>
      <c r="C52" s="9" t="str">
        <f>_xlfn.IFNA(VLOOKUP($A52&amp;"-"&amp;C$47,'טבלת מקור'!$D:$H,3,FALSE),"")</f>
        <v/>
      </c>
      <c r="D52" s="9" t="str">
        <f>_xlfn.IFNA(VLOOKUP($A52&amp;"-"&amp;D$47,'טבלת מקור'!$D:$H,3,FALSE),"")</f>
        <v/>
      </c>
      <c r="E52" s="11" t="str">
        <f>_xlfn.IFNA(VLOOKUP($A52&amp;"-"&amp;E$47,'טבלת מקור'!$D:$H,3,FALSE),"")</f>
        <v/>
      </c>
      <c r="F52" s="11" t="str">
        <f>_xlfn.IFNA(VLOOKUP($A52&amp;"-"&amp;F$47,'טבלת מקור'!$D:$H,3,FALSE),"")</f>
        <v/>
      </c>
      <c r="G52" s="11" t="str">
        <f>_xlfn.IFNA(VLOOKUP($A52&amp;"-"&amp;G$47,'טבלת מקור'!$D:$H,3,FALSE),"")</f>
        <v>א׳</v>
      </c>
      <c r="H52" s="11" t="str">
        <f>_xlfn.IFNA(VLOOKUP($A52&amp;"-"&amp;H$47,'טבלת מקור'!$D:$H,3,FALSE),"")</f>
        <v>ב׳</v>
      </c>
      <c r="I52" s="11" t="str">
        <f>_xlfn.IFNA(VLOOKUP($A52&amp;"-"&amp;I$47,'טבלת מקור'!$D:$H,3,FALSE),"")</f>
        <v>ג׳</v>
      </c>
      <c r="J52" s="14" t="str">
        <f>_xlfn.IFNA(VLOOKUP($A52&amp;"-"&amp;J$47,'טבלת מקור'!$D:$H,3,FALSE),"")</f>
        <v>ד׳</v>
      </c>
      <c r="K52" s="11" t="str">
        <f>_xlfn.IFNA(VLOOKUP($A52&amp;"-"&amp;K$47,'טבלת מקור'!$D:$H,3,FALSE),"")</f>
        <v>ה׳</v>
      </c>
      <c r="L52" s="11" t="str">
        <f>_xlfn.IFNA(VLOOKUP($A52&amp;"-"&amp;L$47,'טבלת מקור'!$D:$H,3,FALSE),"")</f>
        <v>ו׳</v>
      </c>
      <c r="M52" s="11" t="str">
        <f>_xlfn.IFNA(VLOOKUP($A52&amp;"-"&amp;M$47,'טבלת מקור'!$D:$H,3,FALSE),"")</f>
        <v>ז׳</v>
      </c>
      <c r="N52" s="11" t="str">
        <f>_xlfn.IFNA(VLOOKUP($A52&amp;"-"&amp;N$47,'טבלת מקור'!$D:$H,3,FALSE),"")</f>
        <v>ח׳</v>
      </c>
      <c r="O52" s="11" t="str">
        <f>_xlfn.IFNA(VLOOKUP($A52&amp;"-"&amp;O$47,'טבלת מקור'!$D:$H,3,FALSE),"")</f>
        <v>ט׳</v>
      </c>
      <c r="P52" s="11" t="str">
        <f>_xlfn.IFNA(VLOOKUP($A52&amp;"-"&amp;P$47,'טבלת מקור'!$D:$H,3,FALSE),"")</f>
        <v>י׳</v>
      </c>
      <c r="Q52" s="14" t="str">
        <f>_xlfn.IFNA(VLOOKUP($A52&amp;"-"&amp;Q$47,'טבלת מקור'!$D:$H,3,FALSE),"")</f>
        <v>י״א</v>
      </c>
      <c r="R52" s="11" t="str">
        <f>_xlfn.IFNA(VLOOKUP($A52&amp;"-"&amp;R$47,'טבלת מקור'!$D:$H,3,FALSE),"")</f>
        <v>י״ב</v>
      </c>
      <c r="S52" s="11" t="str">
        <f>_xlfn.IFNA(VLOOKUP($A52&amp;"-"&amp;S$47,'טבלת מקור'!$D:$H,3,FALSE),"")</f>
        <v>י״ג</v>
      </c>
      <c r="T52" s="11" t="str">
        <f>_xlfn.IFNA(VLOOKUP($A52&amp;"-"&amp;T$47,'טבלת מקור'!$D:$H,3,FALSE),"")</f>
        <v>י״ד</v>
      </c>
      <c r="U52" s="11" t="str">
        <f>_xlfn.IFNA(VLOOKUP($A52&amp;"-"&amp;U$47,'טבלת מקור'!$D:$H,3,FALSE),"")</f>
        <v>ט״ו</v>
      </c>
      <c r="V52" s="11" t="str">
        <f>_xlfn.IFNA(VLOOKUP($A52&amp;"-"&amp;V$47,'טבלת מקור'!$D:$H,3,FALSE),"")</f>
        <v>ט״ז</v>
      </c>
      <c r="W52" s="11" t="str">
        <f>_xlfn.IFNA(VLOOKUP($A52&amp;"-"&amp;W$47,'טבלת מקור'!$D:$H,3,FALSE),"")</f>
        <v>י״ז</v>
      </c>
      <c r="X52" s="14" t="str">
        <f>_xlfn.IFNA(VLOOKUP($A52&amp;"-"&amp;X$47,'טבלת מקור'!$D:$H,3,FALSE),"")</f>
        <v>י״ח</v>
      </c>
      <c r="Y52" s="11" t="str">
        <f>_xlfn.IFNA(VLOOKUP($A52&amp;"-"&amp;Y$47,'טבלת מקור'!$D:$H,3,FALSE),"")</f>
        <v>י״ט</v>
      </c>
      <c r="Z52" s="11" t="str">
        <f>_xlfn.IFNA(VLOOKUP($A52&amp;"-"&amp;Z$47,'טבלת מקור'!$D:$H,3,FALSE),"")</f>
        <v>כ׳</v>
      </c>
      <c r="AA52" s="11" t="str">
        <f>_xlfn.IFNA(VLOOKUP($A52&amp;"-"&amp;AA$47,'טבלת מקור'!$D:$H,3,FALSE),"")</f>
        <v>כ״א</v>
      </c>
      <c r="AB52" s="11" t="str">
        <f>_xlfn.IFNA(VLOOKUP($A52&amp;"-"&amp;AB$47,'טבלת מקור'!$D:$H,3,FALSE),"")</f>
        <v>כ״ב</v>
      </c>
      <c r="AC52" s="11" t="str">
        <f>_xlfn.IFNA(VLOOKUP($A52&amp;"-"&amp;AC$47,'טבלת מקור'!$D:$H,3,FALSE),"")</f>
        <v>כ״ג</v>
      </c>
      <c r="AD52" s="11" t="str">
        <f>_xlfn.IFNA(VLOOKUP($A52&amp;"-"&amp;AD$47,'טבלת מקור'!$D:$H,3,FALSE),"")</f>
        <v>כ״ד</v>
      </c>
      <c r="AE52" s="14" t="str">
        <f>_xlfn.IFNA(VLOOKUP($A52&amp;"-"&amp;AE$47,'טבלת מקור'!$D:$H,3,FALSE),"")</f>
        <v>כ״ה</v>
      </c>
      <c r="AF52" s="11" t="str">
        <f>_xlfn.IFNA(VLOOKUP($A52&amp;"-"&amp;AF$47,'טבלת מקור'!$D:$H,3,FALSE),"")</f>
        <v>כ״ו</v>
      </c>
      <c r="AG52" s="11" t="str">
        <f>_xlfn.IFNA(VLOOKUP($A52&amp;"-"&amp;AG$47,'טבלת מקור'!$D:$H,3,FALSE),"")</f>
        <v>כ״ז</v>
      </c>
      <c r="AH52" s="9" t="str">
        <f>_xlfn.IFNA(VLOOKUP($A52&amp;"-"&amp;AH$47,'טבלת מקור'!$D:$H,3,FALSE),"")</f>
        <v>כ״ח</v>
      </c>
      <c r="AI52" s="9" t="str">
        <f>_xlfn.IFNA(VLOOKUP($A52&amp;"-"&amp;AI$47,'טבלת מקור'!$D:$H,3,FALSE),"")</f>
        <v>כ״ט</v>
      </c>
      <c r="AJ52" s="9" t="str">
        <f>_xlfn.IFNA(VLOOKUP($A52&amp;"-"&amp;AJ$47,'טבלת מקור'!$D:$H,3,FALSE),"")</f>
        <v/>
      </c>
      <c r="AK52" s="9" t="str">
        <f>_xlfn.IFNA(VLOOKUP($A52&amp;"-"&amp;AK$47,'טבלת מקור'!$D:$H,3,FALSE),"")</f>
        <v/>
      </c>
      <c r="AL52" s="9"/>
      <c r="AM52" s="9"/>
      <c r="AN52" s="9"/>
      <c r="AO52" s="9"/>
    </row>
    <row r="53" spans="1:41" ht="14.1" x14ac:dyDescent="0.45">
      <c r="A53" s="9">
        <f t="shared" si="1"/>
        <v>2</v>
      </c>
      <c r="B53" s="24" t="s">
        <v>102</v>
      </c>
      <c r="C53" s="9" t="str">
        <f>_xlfn.IFNA(VLOOKUP($A53&amp;"-"&amp;C$47,'טבלת מקור'!$D:$H,4,FALSE),"")</f>
        <v/>
      </c>
      <c r="D53" s="9" t="str">
        <f>_xlfn.IFNA(VLOOKUP($A53&amp;"-"&amp;D$47,'טבלת מקור'!$D:$H,4,FALSE),"")</f>
        <v/>
      </c>
      <c r="E53" s="12" t="str">
        <f>_xlfn.IFNA(VLOOKUP($A53&amp;"-"&amp;E$47,'טבלת מקור'!$D:$H,4,FALSE),"")</f>
        <v/>
      </c>
      <c r="F53" s="12" t="str">
        <f>_xlfn.IFNA(VLOOKUP($A53&amp;"-"&amp;F$47,'טבלת מקור'!$D:$H,4,FALSE),"")</f>
        <v/>
      </c>
      <c r="G53" s="12" t="str">
        <f>_xlfn.IFNA(VLOOKUP($A53&amp;"-"&amp;G$47,'טבלת מקור'!$D:$H,4,FALSE),"")</f>
        <v>7</v>
      </c>
      <c r="H53" s="12" t="str">
        <f>_xlfn.IFNA(VLOOKUP($A53&amp;"-"&amp;H$47,'טבלת מקור'!$D:$H,4,FALSE),"")</f>
        <v>8</v>
      </c>
      <c r="I53" s="12" t="str">
        <f>_xlfn.IFNA(VLOOKUP($A53&amp;"-"&amp;I$47,'טבלת מקור'!$D:$H,4,FALSE),"")</f>
        <v>9</v>
      </c>
      <c r="J53" s="15" t="str">
        <f>_xlfn.IFNA(VLOOKUP($A53&amp;"-"&amp;J$47,'טבלת מקור'!$D:$H,4,FALSE),"")</f>
        <v>10</v>
      </c>
      <c r="K53" s="12" t="str">
        <f>_xlfn.IFNA(VLOOKUP($A53&amp;"-"&amp;K$47,'טבלת מקור'!$D:$H,4,FALSE),"")</f>
        <v>11</v>
      </c>
      <c r="L53" s="12" t="str">
        <f>_xlfn.IFNA(VLOOKUP($A53&amp;"-"&amp;L$47,'טבלת מקור'!$D:$H,4,FALSE),"")</f>
        <v>12</v>
      </c>
      <c r="M53" s="12" t="str">
        <f>_xlfn.IFNA(VLOOKUP($A53&amp;"-"&amp;M$47,'טבלת מקור'!$D:$H,4,FALSE),"")</f>
        <v>13</v>
      </c>
      <c r="N53" s="12" t="str">
        <f>_xlfn.IFNA(VLOOKUP($A53&amp;"-"&amp;N$47,'טבלת מקור'!$D:$H,4,FALSE),"")</f>
        <v>14</v>
      </c>
      <c r="O53" s="12" t="str">
        <f>_xlfn.IFNA(VLOOKUP($A53&amp;"-"&amp;O$47,'טבלת מקור'!$D:$H,4,FALSE),"")</f>
        <v>15</v>
      </c>
      <c r="P53" s="12" t="str">
        <f>_xlfn.IFNA(VLOOKUP($A53&amp;"-"&amp;P$47,'טבלת מקור'!$D:$H,4,FALSE),"")</f>
        <v>16</v>
      </c>
      <c r="Q53" s="15" t="str">
        <f>_xlfn.IFNA(VLOOKUP($A53&amp;"-"&amp;Q$47,'טבלת מקור'!$D:$H,4,FALSE),"")</f>
        <v>17</v>
      </c>
      <c r="R53" s="12" t="str">
        <f>_xlfn.IFNA(VLOOKUP($A53&amp;"-"&amp;R$47,'טבלת מקור'!$D:$H,4,FALSE),"")</f>
        <v>18</v>
      </c>
      <c r="S53" s="12" t="str">
        <f>_xlfn.IFNA(VLOOKUP($A53&amp;"-"&amp;S$47,'טבלת מקור'!$D:$H,4,FALSE),"")</f>
        <v>19</v>
      </c>
      <c r="T53" s="12" t="str">
        <f>_xlfn.IFNA(VLOOKUP($A53&amp;"-"&amp;T$47,'טבלת מקור'!$D:$H,4,FALSE),"")</f>
        <v>20</v>
      </c>
      <c r="U53" s="12" t="str">
        <f>_xlfn.IFNA(VLOOKUP($A53&amp;"-"&amp;U$47,'טבלת מקור'!$D:$H,4,FALSE),"")</f>
        <v>21</v>
      </c>
      <c r="V53" s="12" t="str">
        <f>_xlfn.IFNA(VLOOKUP($A53&amp;"-"&amp;V$47,'טבלת מקור'!$D:$H,4,FALSE),"")</f>
        <v>22</v>
      </c>
      <c r="W53" s="12" t="str">
        <f>_xlfn.IFNA(VLOOKUP($A53&amp;"-"&amp;W$47,'טבלת מקור'!$D:$H,4,FALSE),"")</f>
        <v>23</v>
      </c>
      <c r="X53" s="15" t="str">
        <f>_xlfn.IFNA(VLOOKUP($A53&amp;"-"&amp;X$47,'טבלת מקור'!$D:$H,4,FALSE),"")</f>
        <v>24</v>
      </c>
      <c r="Y53" s="12" t="str">
        <f>_xlfn.IFNA(VLOOKUP($A53&amp;"-"&amp;Y$47,'טבלת מקור'!$D:$H,4,FALSE),"")</f>
        <v>25</v>
      </c>
      <c r="Z53" s="12" t="str">
        <f>_xlfn.IFNA(VLOOKUP($A53&amp;"-"&amp;Z$47,'טבלת מקור'!$D:$H,4,FALSE),"")</f>
        <v>26</v>
      </c>
      <c r="AA53" s="12" t="str">
        <f>_xlfn.IFNA(VLOOKUP($A53&amp;"-"&amp;AA$47,'טבלת מקור'!$D:$H,4,FALSE),"")</f>
        <v>27</v>
      </c>
      <c r="AB53" s="12" t="str">
        <f>_xlfn.IFNA(VLOOKUP($A53&amp;"-"&amp;AB$47,'טבלת מקור'!$D:$H,4,FALSE),"")</f>
        <v>28</v>
      </c>
      <c r="AC53" s="12" t="str">
        <f>_xlfn.IFNA(VLOOKUP($A53&amp;"-"&amp;AC$47,'טבלת מקור'!$D:$H,4,FALSE),"")</f>
        <v>29</v>
      </c>
      <c r="AD53" s="12" t="str">
        <f>_xlfn.IFNA(VLOOKUP($A53&amp;"-"&amp;AD$47,'טבלת מקור'!$D:$H,4,FALSE),"")</f>
        <v>30</v>
      </c>
      <c r="AE53" s="15" t="str">
        <f>_xlfn.IFNA(VLOOKUP($A53&amp;"-"&amp;AE$47,'טבלת מקור'!$D:$H,4,FALSE),"")</f>
        <v>31</v>
      </c>
      <c r="AF53" s="12" t="str">
        <f>_xlfn.IFNA(VLOOKUP($A53&amp;"-"&amp;AF$47,'טבלת מקור'!$D:$H,4,FALSE),"")</f>
        <v>1</v>
      </c>
      <c r="AG53" s="12" t="str">
        <f>_xlfn.IFNA(VLOOKUP($A53&amp;"-"&amp;AG$47,'טבלת מקור'!$D:$H,4,FALSE),"")</f>
        <v>2</v>
      </c>
      <c r="AH53" s="9" t="str">
        <f>_xlfn.IFNA(VLOOKUP($A53&amp;"-"&amp;AH$47,'טבלת מקור'!$D:$H,4,FALSE),"")</f>
        <v>3</v>
      </c>
      <c r="AI53" s="9" t="str">
        <f>_xlfn.IFNA(VLOOKUP($A53&amp;"-"&amp;AI$47,'טבלת מקור'!$D:$H,4,FALSE),"")</f>
        <v>4</v>
      </c>
      <c r="AJ53" s="9" t="str">
        <f>_xlfn.IFNA(VLOOKUP($A53&amp;"-"&amp;AJ$47,'טבלת מקור'!$D:$H,4,FALSE),"")</f>
        <v/>
      </c>
      <c r="AK53" s="9" t="str">
        <f>_xlfn.IFNA(VLOOKUP($A53&amp;"-"&amp;AK$47,'טבלת מקור'!$D:$H,4,FALSE),"")</f>
        <v/>
      </c>
      <c r="AL53" s="10"/>
      <c r="AM53" s="10"/>
      <c r="AN53" s="10"/>
      <c r="AO53" s="10"/>
    </row>
    <row r="54" spans="1:41" ht="18" thickBot="1" x14ac:dyDescent="0.5">
      <c r="A54" s="9">
        <f t="shared" si="1"/>
        <v>2</v>
      </c>
      <c r="B54" s="23"/>
      <c r="C54" s="10" t="str">
        <f>_xlfn.IFNA(VLOOKUP($A54&amp;"-"&amp;C$47,'טבלת מקור'!$D:$H,5,FALSE),"")</f>
        <v/>
      </c>
      <c r="D54" s="10" t="str">
        <f>_xlfn.IFNA(VLOOKUP($A54&amp;"-"&amp;D$47,'טבלת מקור'!$D:$H,5,FALSE),"")</f>
        <v/>
      </c>
      <c r="E54" s="13" t="str">
        <f>_xlfn.IFNA(VLOOKUP($A54&amp;"-"&amp;E$47,'טבלת מקור'!$D:$H,5,FALSE),"")</f>
        <v/>
      </c>
      <c r="F54" s="13" t="str">
        <f>_xlfn.IFNA(VLOOKUP($A54&amp;"-"&amp;F$47,'טבלת מקור'!$D:$H,5,FALSE),"")</f>
        <v/>
      </c>
      <c r="G54" s="13" t="str">
        <f>_xlfn.IFNA(VLOOKUP($A54&amp;"-"&amp;G$47,'טבלת מקור'!$D:$H,5,FALSE),"")</f>
        <v>ב׳ דראש חודש</v>
      </c>
      <c r="H54" s="13">
        <f>_xlfn.IFNA(VLOOKUP($A54&amp;"-"&amp;H$47,'טבלת מקור'!$D:$H,5,FALSE),"")</f>
        <v>0</v>
      </c>
      <c r="I54" s="13">
        <f>_xlfn.IFNA(VLOOKUP($A54&amp;"-"&amp;I$47,'טבלת מקור'!$D:$H,5,FALSE),"")</f>
        <v>0</v>
      </c>
      <c r="J54" s="16">
        <f>_xlfn.IFNA(VLOOKUP($A54&amp;"-"&amp;J$47,'טבלת מקור'!$D:$H,5,FALSE),"")</f>
        <v>0</v>
      </c>
      <c r="K54" s="13">
        <f>_xlfn.IFNA(VLOOKUP($A54&amp;"-"&amp;K$47,'טבלת מקור'!$D:$H,5,FALSE),"")</f>
        <v>0</v>
      </c>
      <c r="L54" s="13">
        <f>_xlfn.IFNA(VLOOKUP($A54&amp;"-"&amp;L$47,'טבלת מקור'!$D:$H,5,FALSE),"")</f>
        <v>0</v>
      </c>
      <c r="M54" s="13" t="str">
        <f>_xlfn.IFNA(VLOOKUP($A54&amp;"-"&amp;M$47,'טבלת מקור'!$D:$H,5,FALSE),"")</f>
        <v>ותן טל ומטר</v>
      </c>
      <c r="N54" s="13">
        <f>_xlfn.IFNA(VLOOKUP($A54&amp;"-"&amp;N$47,'טבלת מקור'!$D:$H,5,FALSE),"")</f>
        <v>0</v>
      </c>
      <c r="O54" s="13">
        <f>_xlfn.IFNA(VLOOKUP($A54&amp;"-"&amp;O$47,'טבלת מקור'!$D:$H,5,FALSE),"")</f>
        <v>0</v>
      </c>
      <c r="P54" s="13">
        <f>_xlfn.IFNA(VLOOKUP($A54&amp;"-"&amp;P$47,'טבלת מקור'!$D:$H,5,FALSE),"")</f>
        <v>0</v>
      </c>
      <c r="Q54" s="16">
        <f>_xlfn.IFNA(VLOOKUP($A54&amp;"-"&amp;Q$47,'טבלת מקור'!$D:$H,5,FALSE),"")</f>
        <v>0</v>
      </c>
      <c r="R54" s="13">
        <f>_xlfn.IFNA(VLOOKUP($A54&amp;"-"&amp;R$47,'טבלת מקור'!$D:$H,5,FALSE),"")</f>
        <v>0</v>
      </c>
      <c r="S54" s="13">
        <f>_xlfn.IFNA(VLOOKUP($A54&amp;"-"&amp;S$47,'טבלת מקור'!$D:$H,5,FALSE),"")</f>
        <v>0</v>
      </c>
      <c r="T54" s="13">
        <f>_xlfn.IFNA(VLOOKUP($A54&amp;"-"&amp;T$47,'טבלת מקור'!$D:$H,5,FALSE),"")</f>
        <v>0</v>
      </c>
      <c r="U54" s="13">
        <f>_xlfn.IFNA(VLOOKUP($A54&amp;"-"&amp;U$47,'טבלת מקור'!$D:$H,5,FALSE),"")</f>
        <v>0</v>
      </c>
      <c r="V54" s="13">
        <f>_xlfn.IFNA(VLOOKUP($A54&amp;"-"&amp;V$47,'טבלת מקור'!$D:$H,5,FALSE),"")</f>
        <v>0</v>
      </c>
      <c r="W54" s="13">
        <f>_xlfn.IFNA(VLOOKUP($A54&amp;"-"&amp;W$47,'טבלת מקור'!$D:$H,5,FALSE),"")</f>
        <v>0</v>
      </c>
      <c r="X54" s="16">
        <f>_xlfn.IFNA(VLOOKUP($A54&amp;"-"&amp;X$47,'טבלת מקור'!$D:$H,5,FALSE),"")</f>
        <v>0</v>
      </c>
      <c r="Y54" s="13">
        <f>_xlfn.IFNA(VLOOKUP($A54&amp;"-"&amp;Y$47,'טבלת מקור'!$D:$H,5,FALSE),"")</f>
        <v>0</v>
      </c>
      <c r="Z54" s="13">
        <f>_xlfn.IFNA(VLOOKUP($A54&amp;"-"&amp;Z$47,'טבלת מקור'!$D:$H,5,FALSE),"")</f>
        <v>0</v>
      </c>
      <c r="AA54" s="13">
        <f>_xlfn.IFNA(VLOOKUP($A54&amp;"-"&amp;AA$47,'טבלת מקור'!$D:$H,5,FALSE),"")</f>
        <v>0</v>
      </c>
      <c r="AB54" s="13">
        <f>_xlfn.IFNA(VLOOKUP($A54&amp;"-"&amp;AB$47,'טבלת מקור'!$D:$H,5,FALSE),"")</f>
        <v>0</v>
      </c>
      <c r="AC54" s="13">
        <f>_xlfn.IFNA(VLOOKUP($A54&amp;"-"&amp;AC$47,'טבלת מקור'!$D:$H,5,FALSE),"")</f>
        <v>0</v>
      </c>
      <c r="AD54" s="13">
        <f>_xlfn.IFNA(VLOOKUP($A54&amp;"-"&amp;AD$47,'טבלת מקור'!$D:$H,5,FALSE),"")</f>
        <v>0</v>
      </c>
      <c r="AE54" s="16" t="str">
        <f>_xlfn.IFNA(VLOOKUP($A54&amp;"-"&amp;AE$47,'טבלת מקור'!$D:$H,5,FALSE),"")</f>
        <v>תחילת שעון חורף</v>
      </c>
      <c r="AF54" s="18">
        <f>_xlfn.IFNA(VLOOKUP($A54&amp;"-"&amp;AF$47,'טבלת מקור'!$D:$H,5,FALSE),"")</f>
        <v>0</v>
      </c>
      <c r="AG54" s="18">
        <f>_xlfn.IFNA(VLOOKUP($A54&amp;"-"&amp;AG$47,'טבלת מקור'!$D:$H,5,FALSE),"")</f>
        <v>0</v>
      </c>
      <c r="AH54" s="10">
        <f>_xlfn.IFNA(VLOOKUP($A54&amp;"-"&amp;AH$47,'טבלת מקור'!$D:$H,5,FALSE),"")</f>
        <v>0</v>
      </c>
      <c r="AI54" s="10" t="str">
        <f>_xlfn.IFNA(VLOOKUP($A54&amp;"-"&amp;AI$47,'טבלת מקור'!$D:$H,5,FALSE),"")</f>
        <v>ערב ראש חודש</v>
      </c>
      <c r="AJ54" s="10" t="str">
        <f>_xlfn.IFNA(VLOOKUP($A54&amp;"-"&amp;AJ$47,'טבלת מקור'!$D:$H,5,FALSE),"")</f>
        <v/>
      </c>
      <c r="AK54" s="10" t="str">
        <f>_xlfn.IFNA(VLOOKUP($A54&amp;"-"&amp;AK$47,'טבלת מקור'!$D:$H,5,FALSE),"")</f>
        <v/>
      </c>
      <c r="AL54" s="9"/>
      <c r="AM54" s="9"/>
      <c r="AN54" s="9"/>
      <c r="AO54" s="9"/>
    </row>
    <row r="55" spans="1:41" ht="22.5" x14ac:dyDescent="0.75">
      <c r="A55" s="9">
        <f t="shared" si="1"/>
        <v>3</v>
      </c>
      <c r="B55" s="22" t="s">
        <v>2</v>
      </c>
      <c r="C55" s="9" t="str">
        <f>_xlfn.IFNA(VLOOKUP($A55&amp;"-"&amp;C$47,'טבלת מקור'!$D:$H,3,FALSE),"")</f>
        <v/>
      </c>
      <c r="D55" s="9" t="str">
        <f>_xlfn.IFNA(VLOOKUP($A55&amp;"-"&amp;D$47,'טבלת מקור'!$D:$H,3,FALSE),"")</f>
        <v/>
      </c>
      <c r="E55" s="9" t="str">
        <f>_xlfn.IFNA(VLOOKUP($A55&amp;"-"&amp;E$47,'טבלת מקור'!$D:$H,3,FALSE),"")</f>
        <v/>
      </c>
      <c r="F55" s="11" t="str">
        <f>_xlfn.IFNA(VLOOKUP($A55&amp;"-"&amp;F$47,'טבלת מקור'!$D:$H,3,FALSE),"")</f>
        <v/>
      </c>
      <c r="G55" s="11" t="str">
        <f>_xlfn.IFNA(VLOOKUP($A55&amp;"-"&amp;G$47,'טבלת מקור'!$D:$H,3,FALSE),"")</f>
        <v/>
      </c>
      <c r="H55" s="11" t="str">
        <f>_xlfn.IFNA(VLOOKUP($A55&amp;"-"&amp;H$47,'טבלת מקור'!$D:$H,3,FALSE),"")</f>
        <v>א׳</v>
      </c>
      <c r="I55" s="11" t="str">
        <f>_xlfn.IFNA(VLOOKUP($A55&amp;"-"&amp;I$47,'טבלת מקור'!$D:$H,3,FALSE),"")</f>
        <v>ב׳</v>
      </c>
      <c r="J55" s="14" t="str">
        <f>_xlfn.IFNA(VLOOKUP($A55&amp;"-"&amp;J$47,'טבלת מקור'!$D:$H,3,FALSE),"")</f>
        <v>ג׳</v>
      </c>
      <c r="K55" s="11" t="str">
        <f>_xlfn.IFNA(VLOOKUP($A55&amp;"-"&amp;K$47,'טבלת מקור'!$D:$H,3,FALSE),"")</f>
        <v>ד׳</v>
      </c>
      <c r="L55" s="11" t="str">
        <f>_xlfn.IFNA(VLOOKUP($A55&amp;"-"&amp;L$47,'טבלת מקור'!$D:$H,3,FALSE),"")</f>
        <v>ה׳</v>
      </c>
      <c r="M55" s="11" t="str">
        <f>_xlfn.IFNA(VLOOKUP($A55&amp;"-"&amp;M$47,'טבלת מקור'!$D:$H,3,FALSE),"")</f>
        <v>ו׳</v>
      </c>
      <c r="N55" s="11" t="str">
        <f>_xlfn.IFNA(VLOOKUP($A55&amp;"-"&amp;N$47,'טבלת מקור'!$D:$H,3,FALSE),"")</f>
        <v>ז׳</v>
      </c>
      <c r="O55" s="11" t="str">
        <f>_xlfn.IFNA(VLOOKUP($A55&amp;"-"&amp;O$47,'טבלת מקור'!$D:$H,3,FALSE),"")</f>
        <v>ח׳</v>
      </c>
      <c r="P55" s="11" t="str">
        <f>_xlfn.IFNA(VLOOKUP($A55&amp;"-"&amp;P$47,'טבלת מקור'!$D:$H,3,FALSE),"")</f>
        <v>ט׳</v>
      </c>
      <c r="Q55" s="14" t="str">
        <f>_xlfn.IFNA(VLOOKUP($A55&amp;"-"&amp;Q$47,'טבלת מקור'!$D:$H,3,FALSE),"")</f>
        <v>י׳</v>
      </c>
      <c r="R55" s="11" t="str">
        <f>_xlfn.IFNA(VLOOKUP($A55&amp;"-"&amp;R$47,'טבלת מקור'!$D:$H,3,FALSE),"")</f>
        <v>י״א</v>
      </c>
      <c r="S55" s="11" t="str">
        <f>_xlfn.IFNA(VLOOKUP($A55&amp;"-"&amp;S$47,'טבלת מקור'!$D:$H,3,FALSE),"")</f>
        <v>י״ב</v>
      </c>
      <c r="T55" s="11" t="str">
        <f>_xlfn.IFNA(VLOOKUP($A55&amp;"-"&amp;T$47,'טבלת מקור'!$D:$H,3,FALSE),"")</f>
        <v>י״ג</v>
      </c>
      <c r="U55" s="11" t="str">
        <f>_xlfn.IFNA(VLOOKUP($A55&amp;"-"&amp;U$47,'טבלת מקור'!$D:$H,3,FALSE),"")</f>
        <v>י״ד</v>
      </c>
      <c r="V55" s="11" t="str">
        <f>_xlfn.IFNA(VLOOKUP($A55&amp;"-"&amp;V$47,'טבלת מקור'!$D:$H,3,FALSE),"")</f>
        <v>ט״ו</v>
      </c>
      <c r="W55" s="11" t="str">
        <f>_xlfn.IFNA(VLOOKUP($A55&amp;"-"&amp;W$47,'טבלת מקור'!$D:$H,3,FALSE),"")</f>
        <v>ט״ז</v>
      </c>
      <c r="X55" s="14" t="str">
        <f>_xlfn.IFNA(VLOOKUP($A55&amp;"-"&amp;X$47,'טבלת מקור'!$D:$H,3,FALSE),"")</f>
        <v>י״ז</v>
      </c>
      <c r="Y55" s="11" t="str">
        <f>_xlfn.IFNA(VLOOKUP($A55&amp;"-"&amp;Y$47,'טבלת מקור'!$D:$H,3,FALSE),"")</f>
        <v>י״ח</v>
      </c>
      <c r="Z55" s="11" t="str">
        <f>_xlfn.IFNA(VLOOKUP($A55&amp;"-"&amp;Z$47,'טבלת מקור'!$D:$H,3,FALSE),"")</f>
        <v>י״ט</v>
      </c>
      <c r="AA55" s="11" t="str">
        <f>_xlfn.IFNA(VLOOKUP($A55&amp;"-"&amp;AA$47,'טבלת מקור'!$D:$H,3,FALSE),"")</f>
        <v>כ׳</v>
      </c>
      <c r="AB55" s="11" t="str">
        <f>_xlfn.IFNA(VLOOKUP($A55&amp;"-"&amp;AB$47,'טבלת מקור'!$D:$H,3,FALSE),"")</f>
        <v>כ״א</v>
      </c>
      <c r="AC55" s="11" t="str">
        <f>_xlfn.IFNA(VLOOKUP($A55&amp;"-"&amp;AC$47,'טבלת מקור'!$D:$H,3,FALSE),"")</f>
        <v>כ״ב</v>
      </c>
      <c r="AD55" s="11" t="str">
        <f>_xlfn.IFNA(VLOOKUP($A55&amp;"-"&amp;AD$47,'טבלת מקור'!$D:$H,3,FALSE),"")</f>
        <v>כ״ג</v>
      </c>
      <c r="AE55" s="14" t="str">
        <f>_xlfn.IFNA(VLOOKUP($A55&amp;"-"&amp;AE$47,'טבלת מקור'!$D:$H,3,FALSE),"")</f>
        <v>כ״ד</v>
      </c>
      <c r="AF55" s="11" t="str">
        <f>_xlfn.IFNA(VLOOKUP($A55&amp;"-"&amp;AF$47,'טבלת מקור'!$D:$H,3,FALSE),"")</f>
        <v>כ״ה</v>
      </c>
      <c r="AG55" s="11" t="str">
        <f>_xlfn.IFNA(VLOOKUP($A55&amp;"-"&amp;AG$47,'טבלת מקור'!$D:$H,3,FALSE),"")</f>
        <v>כ״ו</v>
      </c>
      <c r="AH55" s="11" t="str">
        <f>_xlfn.IFNA(VLOOKUP($A55&amp;"-"&amp;AH$47,'טבלת מקור'!$D:$H,3,FALSE),"")</f>
        <v>כ״ז</v>
      </c>
      <c r="AI55" s="10" t="str">
        <f>_xlfn.IFNA(VLOOKUP($A55&amp;"-"&amp;AI$47,'טבלת מקור'!$D:$H,3,FALSE),"")</f>
        <v>כ״ח</v>
      </c>
      <c r="AJ55" s="9" t="str">
        <f>_xlfn.IFNA(VLOOKUP($A55&amp;"-"&amp;AJ$47,'טבלת מקור'!$D:$H,3,FALSE),"")</f>
        <v>כ״ט</v>
      </c>
      <c r="AK55" s="9" t="str">
        <f>_xlfn.IFNA(VLOOKUP($A55&amp;"-"&amp;AK$47,'טבלת מקור'!$D:$H,3,FALSE),"")</f>
        <v>ל׳</v>
      </c>
      <c r="AL55" s="9"/>
      <c r="AM55" s="9"/>
      <c r="AN55" s="9"/>
      <c r="AO55" s="9"/>
    </row>
    <row r="56" spans="1:41" ht="14.1" x14ac:dyDescent="0.45">
      <c r="A56" s="9">
        <f t="shared" si="1"/>
        <v>3</v>
      </c>
      <c r="B56" s="24" t="s">
        <v>103</v>
      </c>
      <c r="C56" s="9" t="str">
        <f>_xlfn.IFNA(VLOOKUP($A56&amp;"-"&amp;C$47,'טבלת מקור'!$D:$H,4,FALSE),"")</f>
        <v/>
      </c>
      <c r="D56" s="9" t="str">
        <f>_xlfn.IFNA(VLOOKUP($A56&amp;"-"&amp;D$47,'טבלת מקור'!$D:$H,4,FALSE),"")</f>
        <v/>
      </c>
      <c r="E56" s="9" t="str">
        <f>_xlfn.IFNA(VLOOKUP($A56&amp;"-"&amp;E$47,'טבלת מקור'!$D:$H,4,FALSE),"")</f>
        <v/>
      </c>
      <c r="F56" s="12" t="str">
        <f>_xlfn.IFNA(VLOOKUP($A56&amp;"-"&amp;F$47,'טבלת מקור'!$D:$H,4,FALSE),"")</f>
        <v/>
      </c>
      <c r="G56" s="12" t="str">
        <f>_xlfn.IFNA(VLOOKUP($A56&amp;"-"&amp;G$47,'טבלת מקור'!$D:$H,4,FALSE),"")</f>
        <v/>
      </c>
      <c r="H56" s="12" t="str">
        <f>_xlfn.IFNA(VLOOKUP($A56&amp;"-"&amp;H$47,'טבלת מקור'!$D:$H,4,FALSE),"")</f>
        <v>5</v>
      </c>
      <c r="I56" s="12" t="str">
        <f>_xlfn.IFNA(VLOOKUP($A56&amp;"-"&amp;I$47,'טבלת מקור'!$D:$H,4,FALSE),"")</f>
        <v>6</v>
      </c>
      <c r="J56" s="15" t="str">
        <f>_xlfn.IFNA(VLOOKUP($A56&amp;"-"&amp;J$47,'טבלת מקור'!$D:$H,4,FALSE),"")</f>
        <v>7</v>
      </c>
      <c r="K56" s="12" t="str">
        <f>_xlfn.IFNA(VLOOKUP($A56&amp;"-"&amp;K$47,'טבלת מקור'!$D:$H,4,FALSE),"")</f>
        <v>8</v>
      </c>
      <c r="L56" s="12" t="str">
        <f>_xlfn.IFNA(VLOOKUP($A56&amp;"-"&amp;L$47,'טבלת מקור'!$D:$H,4,FALSE),"")</f>
        <v>9</v>
      </c>
      <c r="M56" s="12" t="str">
        <f>_xlfn.IFNA(VLOOKUP($A56&amp;"-"&amp;M$47,'טבלת מקור'!$D:$H,4,FALSE),"")</f>
        <v>10</v>
      </c>
      <c r="N56" s="12" t="str">
        <f>_xlfn.IFNA(VLOOKUP($A56&amp;"-"&amp;N$47,'טבלת מקור'!$D:$H,4,FALSE),"")</f>
        <v>11</v>
      </c>
      <c r="O56" s="12" t="str">
        <f>_xlfn.IFNA(VLOOKUP($A56&amp;"-"&amp;O$47,'טבלת מקור'!$D:$H,4,FALSE),"")</f>
        <v>12</v>
      </c>
      <c r="P56" s="12" t="str">
        <f>_xlfn.IFNA(VLOOKUP($A56&amp;"-"&amp;P$47,'טבלת מקור'!$D:$H,4,FALSE),"")</f>
        <v>13</v>
      </c>
      <c r="Q56" s="15" t="str">
        <f>_xlfn.IFNA(VLOOKUP($A56&amp;"-"&amp;Q$47,'טבלת מקור'!$D:$H,4,FALSE),"")</f>
        <v>14</v>
      </c>
      <c r="R56" s="12" t="str">
        <f>_xlfn.IFNA(VLOOKUP($A56&amp;"-"&amp;R$47,'טבלת מקור'!$D:$H,4,FALSE),"")</f>
        <v>15</v>
      </c>
      <c r="S56" s="12" t="str">
        <f>_xlfn.IFNA(VLOOKUP($A56&amp;"-"&amp;S$47,'טבלת מקור'!$D:$H,4,FALSE),"")</f>
        <v>16</v>
      </c>
      <c r="T56" s="12" t="str">
        <f>_xlfn.IFNA(VLOOKUP($A56&amp;"-"&amp;T$47,'טבלת מקור'!$D:$H,4,FALSE),"")</f>
        <v>17</v>
      </c>
      <c r="U56" s="12" t="str">
        <f>_xlfn.IFNA(VLOOKUP($A56&amp;"-"&amp;U$47,'טבלת מקור'!$D:$H,4,FALSE),"")</f>
        <v>18</v>
      </c>
      <c r="V56" s="12" t="str">
        <f>_xlfn.IFNA(VLOOKUP($A56&amp;"-"&amp;V$47,'טבלת מקור'!$D:$H,4,FALSE),"")</f>
        <v>19</v>
      </c>
      <c r="W56" s="12" t="str">
        <f>_xlfn.IFNA(VLOOKUP($A56&amp;"-"&amp;W$47,'טבלת מקור'!$D:$H,4,FALSE),"")</f>
        <v>20</v>
      </c>
      <c r="X56" s="15" t="str">
        <f>_xlfn.IFNA(VLOOKUP($A56&amp;"-"&amp;X$47,'טבלת מקור'!$D:$H,4,FALSE),"")</f>
        <v>21</v>
      </c>
      <c r="Y56" s="12" t="str">
        <f>_xlfn.IFNA(VLOOKUP($A56&amp;"-"&amp;Y$47,'טבלת מקור'!$D:$H,4,FALSE),"")</f>
        <v>22</v>
      </c>
      <c r="Z56" s="12" t="str">
        <f>_xlfn.IFNA(VLOOKUP($A56&amp;"-"&amp;Z$47,'טבלת מקור'!$D:$H,4,FALSE),"")</f>
        <v>23</v>
      </c>
      <c r="AA56" s="12" t="str">
        <f>_xlfn.IFNA(VLOOKUP($A56&amp;"-"&amp;AA$47,'טבלת מקור'!$D:$H,4,FALSE),"")</f>
        <v>24</v>
      </c>
      <c r="AB56" s="12" t="str">
        <f>_xlfn.IFNA(VLOOKUP($A56&amp;"-"&amp;AB$47,'טבלת מקור'!$D:$H,4,FALSE),"")</f>
        <v>25</v>
      </c>
      <c r="AC56" s="12" t="str">
        <f>_xlfn.IFNA(VLOOKUP($A56&amp;"-"&amp;AC$47,'טבלת מקור'!$D:$H,4,FALSE),"")</f>
        <v>26</v>
      </c>
      <c r="AD56" s="12" t="str">
        <f>_xlfn.IFNA(VLOOKUP($A56&amp;"-"&amp;AD$47,'טבלת מקור'!$D:$H,4,FALSE),"")</f>
        <v>27</v>
      </c>
      <c r="AE56" s="15" t="str">
        <f>_xlfn.IFNA(VLOOKUP($A56&amp;"-"&amp;AE$47,'טבלת מקור'!$D:$H,4,FALSE),"")</f>
        <v>28</v>
      </c>
      <c r="AF56" s="12" t="str">
        <f>_xlfn.IFNA(VLOOKUP($A56&amp;"-"&amp;AF$47,'טבלת מקור'!$D:$H,4,FALSE),"")</f>
        <v>29</v>
      </c>
      <c r="AG56" s="12" t="str">
        <f>_xlfn.IFNA(VLOOKUP($A56&amp;"-"&amp;AG$47,'טבלת מקור'!$D:$H,4,FALSE),"")</f>
        <v>30</v>
      </c>
      <c r="AH56" s="12" t="str">
        <f>_xlfn.IFNA(VLOOKUP($A56&amp;"-"&amp;AH$47,'טבלת מקור'!$D:$H,4,FALSE),"")</f>
        <v>1</v>
      </c>
      <c r="AI56" s="10" t="str">
        <f>_xlfn.IFNA(VLOOKUP($A56&amp;"-"&amp;AI$47,'טבלת מקור'!$D:$H,4,FALSE),"")</f>
        <v>2</v>
      </c>
      <c r="AJ56" s="9" t="str">
        <f>_xlfn.IFNA(VLOOKUP($A56&amp;"-"&amp;AJ$47,'טבלת מקור'!$D:$H,4,FALSE),"")</f>
        <v>3</v>
      </c>
      <c r="AK56" s="9" t="str">
        <f>_xlfn.IFNA(VLOOKUP($A56&amp;"-"&amp;AK$47,'טבלת מקור'!$D:$H,4,FALSE),"")</f>
        <v>4</v>
      </c>
      <c r="AL56" s="10"/>
      <c r="AM56" s="10"/>
      <c r="AN56" s="10"/>
      <c r="AO56" s="10"/>
    </row>
    <row r="57" spans="1:41" ht="18" thickBot="1" x14ac:dyDescent="0.5">
      <c r="A57" s="9">
        <f t="shared" si="1"/>
        <v>3</v>
      </c>
      <c r="B57" s="23"/>
      <c r="C57" s="10" t="str">
        <f>_xlfn.IFNA(VLOOKUP($A57&amp;"-"&amp;C$47,'טבלת מקור'!$D:$H,5,FALSE),"")</f>
        <v/>
      </c>
      <c r="D57" s="10" t="str">
        <f>_xlfn.IFNA(VLOOKUP($A57&amp;"-"&amp;D$47,'טבלת מקור'!$D:$H,5,FALSE),"")</f>
        <v/>
      </c>
      <c r="E57" s="10" t="str">
        <f>_xlfn.IFNA(VLOOKUP($A57&amp;"-"&amp;E$47,'טבלת מקור'!$D:$H,5,FALSE),"")</f>
        <v/>
      </c>
      <c r="F57" s="13" t="str">
        <f>_xlfn.IFNA(VLOOKUP($A57&amp;"-"&amp;F$47,'טבלת מקור'!$D:$H,5,FALSE),"")</f>
        <v/>
      </c>
      <c r="G57" s="13" t="str">
        <f>_xlfn.IFNA(VLOOKUP($A57&amp;"-"&amp;G$47,'טבלת מקור'!$D:$H,5,FALSE),"")</f>
        <v/>
      </c>
      <c r="H57" s="13" t="str">
        <f>_xlfn.IFNA(VLOOKUP($A57&amp;"-"&amp;H$47,'טבלת מקור'!$D:$H,5,FALSE),"")</f>
        <v>ראש חודש</v>
      </c>
      <c r="I57" s="13">
        <f>_xlfn.IFNA(VLOOKUP($A57&amp;"-"&amp;I$47,'טבלת מקור'!$D:$H,5,FALSE),"")</f>
        <v>0</v>
      </c>
      <c r="J57" s="16">
        <f>_xlfn.IFNA(VLOOKUP($A57&amp;"-"&amp;J$47,'טבלת מקור'!$D:$H,5,FALSE),"")</f>
        <v>0</v>
      </c>
      <c r="K57" s="13">
        <f>_xlfn.IFNA(VLOOKUP($A57&amp;"-"&amp;K$47,'טבלת מקור'!$D:$H,5,FALSE),"")</f>
        <v>0</v>
      </c>
      <c r="L57" s="13">
        <f>_xlfn.IFNA(VLOOKUP($A57&amp;"-"&amp;L$47,'טבלת מקור'!$D:$H,5,FALSE),"")</f>
        <v>0</v>
      </c>
      <c r="M57" s="13">
        <f>_xlfn.IFNA(VLOOKUP($A57&amp;"-"&amp;M$47,'טבלת מקור'!$D:$H,5,FALSE),"")</f>
        <v>0</v>
      </c>
      <c r="N57" s="13">
        <f>_xlfn.IFNA(VLOOKUP($A57&amp;"-"&amp;N$47,'טבלת מקור'!$D:$H,5,FALSE),"")</f>
        <v>0</v>
      </c>
      <c r="O57" s="13">
        <f>_xlfn.IFNA(VLOOKUP($A57&amp;"-"&amp;O$47,'טבלת מקור'!$D:$H,5,FALSE),"")</f>
        <v>0</v>
      </c>
      <c r="P57" s="13">
        <f>_xlfn.IFNA(VLOOKUP($A57&amp;"-"&amp;P$47,'טבלת מקור'!$D:$H,5,FALSE),"")</f>
        <v>0</v>
      </c>
      <c r="Q57" s="16">
        <f>_xlfn.IFNA(VLOOKUP($A57&amp;"-"&amp;Q$47,'טבלת מקור'!$D:$H,5,FALSE),"")</f>
        <v>0</v>
      </c>
      <c r="R57" s="13">
        <f>_xlfn.IFNA(VLOOKUP($A57&amp;"-"&amp;R$47,'טבלת מקור'!$D:$H,5,FALSE),"")</f>
        <v>0</v>
      </c>
      <c r="S57" s="13">
        <f>_xlfn.IFNA(VLOOKUP($A57&amp;"-"&amp;S$47,'טבלת מקור'!$D:$H,5,FALSE),"")</f>
        <v>0</v>
      </c>
      <c r="T57" s="13">
        <f>_xlfn.IFNA(VLOOKUP($A57&amp;"-"&amp;T$47,'טבלת מקור'!$D:$H,5,FALSE),"")</f>
        <v>0</v>
      </c>
      <c r="U57" s="13">
        <f>_xlfn.IFNA(VLOOKUP($A57&amp;"-"&amp;U$47,'טבלת מקור'!$D:$H,5,FALSE),"")</f>
        <v>0</v>
      </c>
      <c r="V57" s="13">
        <f>_xlfn.IFNA(VLOOKUP($A57&amp;"-"&amp;V$47,'טבלת מקור'!$D:$H,5,FALSE),"")</f>
        <v>0</v>
      </c>
      <c r="W57" s="13">
        <f>_xlfn.IFNA(VLOOKUP($A57&amp;"-"&amp;W$47,'טבלת מקור'!$D:$H,5,FALSE),"")</f>
        <v>0</v>
      </c>
      <c r="X57" s="16">
        <f>_xlfn.IFNA(VLOOKUP($A57&amp;"-"&amp;X$47,'טבלת מקור'!$D:$H,5,FALSE),"")</f>
        <v>0</v>
      </c>
      <c r="Y57" s="13">
        <f>_xlfn.IFNA(VLOOKUP($A57&amp;"-"&amp;Y$47,'טבלת מקור'!$D:$H,5,FALSE),"")</f>
        <v>0</v>
      </c>
      <c r="Z57" s="13">
        <f>_xlfn.IFNA(VLOOKUP($A57&amp;"-"&amp;Z$47,'טבלת מקור'!$D:$H,5,FALSE),"")</f>
        <v>0</v>
      </c>
      <c r="AA57" s="13">
        <f>_xlfn.IFNA(VLOOKUP($A57&amp;"-"&amp;AA$47,'טבלת מקור'!$D:$H,5,FALSE),"")</f>
        <v>0</v>
      </c>
      <c r="AB57" s="13">
        <f>_xlfn.IFNA(VLOOKUP($A57&amp;"-"&amp;AB$47,'טבלת מקור'!$D:$H,5,FALSE),"")</f>
        <v>0</v>
      </c>
      <c r="AC57" s="13">
        <f>_xlfn.IFNA(VLOOKUP($A57&amp;"-"&amp;AC$47,'טבלת מקור'!$D:$H,5,FALSE),"")</f>
        <v>0</v>
      </c>
      <c r="AD57" s="13">
        <f>_xlfn.IFNA(VLOOKUP($A57&amp;"-"&amp;AD$47,'טבלת מקור'!$D:$H,5,FALSE),"")</f>
        <v>0</v>
      </c>
      <c r="AE57" s="16">
        <f>_xlfn.IFNA(VLOOKUP($A57&amp;"-"&amp;AE$47,'טבלת מקור'!$D:$H,5,FALSE),"")</f>
        <v>0</v>
      </c>
      <c r="AF57" s="18" t="str">
        <f>_xlfn.IFNA(VLOOKUP($A57&amp;"-"&amp;AF$47,'טבלת מקור'!$D:$H,5,FALSE),"")</f>
        <v>א׳ דחנוכה</v>
      </c>
      <c r="AG57" s="18" t="str">
        <f>_xlfn.IFNA(VLOOKUP($A57&amp;"-"&amp;AG$47,'טבלת מקור'!$D:$H,5,FALSE),"")</f>
        <v>ב׳ דחנוכה</v>
      </c>
      <c r="AH57" s="18" t="str">
        <f>_xlfn.IFNA(VLOOKUP($A57&amp;"-"&amp;AH$47,'טבלת מקור'!$D:$H,5,FALSE),"")</f>
        <v>ג׳ דחנוכה</v>
      </c>
      <c r="AI57" s="10" t="str">
        <f>_xlfn.IFNA(VLOOKUP($A57&amp;"-"&amp;AI$47,'טבלת מקור'!$D:$H,5,FALSE),"")</f>
        <v>ד׳ דחנוכה</v>
      </c>
      <c r="AJ57" s="10" t="str">
        <f>_xlfn.IFNA(VLOOKUP($A57&amp;"-"&amp;AJ$47,'טבלת מקור'!$D:$H,5,FALSE),"")</f>
        <v>ה׳ דחנוכה ערב ראש חודש</v>
      </c>
      <c r="AK57" s="10" t="str">
        <f>_xlfn.IFNA(VLOOKUP($A57&amp;"-"&amp;AK$47,'טבלת מקור'!$D:$H,5,FALSE),"")</f>
        <v>ו׳ דחנוכה ראש חודש</v>
      </c>
      <c r="AL57" s="9"/>
      <c r="AM57" s="9"/>
      <c r="AN57" s="9"/>
      <c r="AO57" s="9"/>
    </row>
    <row r="58" spans="1:41" ht="22.5" x14ac:dyDescent="0.75">
      <c r="A58" s="9">
        <f t="shared" si="1"/>
        <v>4</v>
      </c>
      <c r="B58" s="22" t="s">
        <v>3</v>
      </c>
      <c r="C58" s="9" t="str">
        <f>_xlfn.IFNA(VLOOKUP($A58&amp;"-"&amp;C$47,'טבלת מקור'!$D:$H,3,FALSE),"")</f>
        <v>א׳</v>
      </c>
      <c r="D58" s="9" t="str">
        <f>_xlfn.IFNA(VLOOKUP($A58&amp;"-"&amp;D$47,'טבלת מקור'!$D:$H,3,FALSE),"")</f>
        <v>ב׳</v>
      </c>
      <c r="E58" s="9" t="str">
        <f>_xlfn.IFNA(VLOOKUP($A58&amp;"-"&amp;E$47,'טבלת מקור'!$D:$H,3,FALSE),"")</f>
        <v>ג׳</v>
      </c>
      <c r="F58" s="9" t="str">
        <f>_xlfn.IFNA(VLOOKUP($A58&amp;"-"&amp;F$47,'טבלת מקור'!$D:$H,3,FALSE),"")</f>
        <v>ד׳</v>
      </c>
      <c r="G58" s="11" t="str">
        <f>_xlfn.IFNA(VLOOKUP($A58&amp;"-"&amp;G$47,'טבלת מקור'!$D:$H,3,FALSE),"")</f>
        <v>ה׳</v>
      </c>
      <c r="H58" s="11" t="str">
        <f>_xlfn.IFNA(VLOOKUP($A58&amp;"-"&amp;H$47,'טבלת מקור'!$D:$H,3,FALSE),"")</f>
        <v>ו׳</v>
      </c>
      <c r="I58" s="11" t="str">
        <f>_xlfn.IFNA(VLOOKUP($A58&amp;"-"&amp;I$47,'טבלת מקור'!$D:$H,3,FALSE),"")</f>
        <v>ז׳</v>
      </c>
      <c r="J58" s="14" t="str">
        <f>_xlfn.IFNA(VLOOKUP($A58&amp;"-"&amp;J$47,'טבלת מקור'!$D:$H,3,FALSE),"")</f>
        <v>ח׳</v>
      </c>
      <c r="K58" s="11" t="str">
        <f>_xlfn.IFNA(VLOOKUP($A58&amp;"-"&amp;K$47,'טבלת מקור'!$D:$H,3,FALSE),"")</f>
        <v>ט׳</v>
      </c>
      <c r="L58" s="11" t="str">
        <f>_xlfn.IFNA(VLOOKUP($A58&amp;"-"&amp;L$47,'טבלת מקור'!$D:$H,3,FALSE),"")</f>
        <v>י׳</v>
      </c>
      <c r="M58" s="11" t="str">
        <f>_xlfn.IFNA(VLOOKUP($A58&amp;"-"&amp;M$47,'טבלת מקור'!$D:$H,3,FALSE),"")</f>
        <v>י״א</v>
      </c>
      <c r="N58" s="11" t="str">
        <f>_xlfn.IFNA(VLOOKUP($A58&amp;"-"&amp;N$47,'טבלת מקור'!$D:$H,3,FALSE),"")</f>
        <v>י״ב</v>
      </c>
      <c r="O58" s="11" t="str">
        <f>_xlfn.IFNA(VLOOKUP($A58&amp;"-"&amp;O$47,'טבלת מקור'!$D:$H,3,FALSE),"")</f>
        <v>י״ג</v>
      </c>
      <c r="P58" s="11" t="str">
        <f>_xlfn.IFNA(VLOOKUP($A58&amp;"-"&amp;P$47,'טבלת מקור'!$D:$H,3,FALSE),"")</f>
        <v>י״ד</v>
      </c>
      <c r="Q58" s="14" t="str">
        <f>_xlfn.IFNA(VLOOKUP($A58&amp;"-"&amp;Q$47,'טבלת מקור'!$D:$H,3,FALSE),"")</f>
        <v>ט״ו</v>
      </c>
      <c r="R58" s="11" t="str">
        <f>_xlfn.IFNA(VLOOKUP($A58&amp;"-"&amp;R$47,'טבלת מקור'!$D:$H,3,FALSE),"")</f>
        <v>ט״ז</v>
      </c>
      <c r="S58" s="11" t="str">
        <f>_xlfn.IFNA(VLOOKUP($A58&amp;"-"&amp;S$47,'טבלת מקור'!$D:$H,3,FALSE),"")</f>
        <v>י״ז</v>
      </c>
      <c r="T58" s="11" t="str">
        <f>_xlfn.IFNA(VLOOKUP($A58&amp;"-"&amp;T$47,'טבלת מקור'!$D:$H,3,FALSE),"")</f>
        <v>י״ח</v>
      </c>
      <c r="U58" s="11" t="str">
        <f>_xlfn.IFNA(VLOOKUP($A58&amp;"-"&amp;U$47,'טבלת מקור'!$D:$H,3,FALSE),"")</f>
        <v>י״ט</v>
      </c>
      <c r="V58" s="11" t="str">
        <f>_xlfn.IFNA(VLOOKUP($A58&amp;"-"&amp;V$47,'טבלת מקור'!$D:$H,3,FALSE),"")</f>
        <v>כ׳</v>
      </c>
      <c r="W58" s="11" t="str">
        <f>_xlfn.IFNA(VLOOKUP($A58&amp;"-"&amp;W$47,'טבלת מקור'!$D:$H,3,FALSE),"")</f>
        <v>כ״א</v>
      </c>
      <c r="X58" s="14" t="str">
        <f>_xlfn.IFNA(VLOOKUP($A58&amp;"-"&amp;X$47,'טבלת מקור'!$D:$H,3,FALSE),"")</f>
        <v>כ״ב</v>
      </c>
      <c r="Y58" s="11" t="str">
        <f>_xlfn.IFNA(VLOOKUP($A58&amp;"-"&amp;Y$47,'טבלת מקור'!$D:$H,3,FALSE),"")</f>
        <v>כ״ג</v>
      </c>
      <c r="Z58" s="11" t="str">
        <f>_xlfn.IFNA(VLOOKUP($A58&amp;"-"&amp;Z$47,'טבלת מקור'!$D:$H,3,FALSE),"")</f>
        <v>כ״ד</v>
      </c>
      <c r="AA58" s="11" t="str">
        <f>_xlfn.IFNA(VLOOKUP($A58&amp;"-"&amp;AA$47,'טבלת מקור'!$D:$H,3,FALSE),"")</f>
        <v>כ״ה</v>
      </c>
      <c r="AB58" s="11" t="str">
        <f>_xlfn.IFNA(VLOOKUP($A58&amp;"-"&amp;AB$47,'טבלת מקור'!$D:$H,3,FALSE),"")</f>
        <v>כ״ו</v>
      </c>
      <c r="AC58" s="11" t="str">
        <f>_xlfn.IFNA(VLOOKUP($A58&amp;"-"&amp;AC$47,'טבלת מקור'!$D:$H,3,FALSE),"")</f>
        <v>כ״ז</v>
      </c>
      <c r="AD58" s="11" t="str">
        <f>_xlfn.IFNA(VLOOKUP($A58&amp;"-"&amp;AD$47,'טבלת מקור'!$D:$H,3,FALSE),"")</f>
        <v>כ״ח</v>
      </c>
      <c r="AE58" s="14" t="str">
        <f>_xlfn.IFNA(VLOOKUP($A58&amp;"-"&amp;AE$47,'טבלת מקור'!$D:$H,3,FALSE),"")</f>
        <v>כ״ט</v>
      </c>
      <c r="AF58" s="11" t="str">
        <f>_xlfn.IFNA(VLOOKUP($A58&amp;"-"&amp;AF$47,'טבלת מקור'!$D:$H,3,FALSE),"")</f>
        <v/>
      </c>
      <c r="AG58" s="11" t="str">
        <f>_xlfn.IFNA(VLOOKUP($A58&amp;"-"&amp;AG$47,'טבלת מקור'!$D:$H,3,FALSE),"")</f>
        <v/>
      </c>
      <c r="AH58" s="11" t="str">
        <f>_xlfn.IFNA(VLOOKUP($A58&amp;"-"&amp;AH$47,'טבלת מקור'!$D:$H,3,FALSE),"")</f>
        <v/>
      </c>
      <c r="AI58" s="11" t="str">
        <f>_xlfn.IFNA(VLOOKUP($A58&amp;"-"&amp;AI$47,'טבלת מקור'!$D:$H,3,FALSE),"")</f>
        <v/>
      </c>
      <c r="AJ58" s="10" t="str">
        <f>_xlfn.IFNA(VLOOKUP($A58&amp;"-"&amp;AJ$47,'טבלת מקור'!$D:$H,3,FALSE),"")</f>
        <v/>
      </c>
      <c r="AK58" s="9" t="str">
        <f>_xlfn.IFNA(VLOOKUP($A58&amp;"-"&amp;AK$47,'טבלת מקור'!$D:$H,3,FALSE),"")</f>
        <v/>
      </c>
      <c r="AL58" s="9"/>
      <c r="AM58" s="9"/>
      <c r="AN58" s="9"/>
      <c r="AO58" s="9"/>
    </row>
    <row r="59" spans="1:41" ht="14.1" x14ac:dyDescent="0.45">
      <c r="A59" s="9">
        <f t="shared" si="1"/>
        <v>4</v>
      </c>
      <c r="B59" s="24" t="s">
        <v>104</v>
      </c>
      <c r="C59" s="9" t="str">
        <f>_xlfn.IFNA(VLOOKUP($A59&amp;"-"&amp;C$47,'טבלת מקור'!$D:$H,4,FALSE),"")</f>
        <v>5</v>
      </c>
      <c r="D59" s="9" t="str">
        <f>_xlfn.IFNA(VLOOKUP($A59&amp;"-"&amp;D$47,'טבלת מקור'!$D:$H,4,FALSE),"")</f>
        <v>6</v>
      </c>
      <c r="E59" s="9" t="str">
        <f>_xlfn.IFNA(VLOOKUP($A59&amp;"-"&amp;E$47,'טבלת מקור'!$D:$H,4,FALSE),"")</f>
        <v>7</v>
      </c>
      <c r="F59" s="9" t="str">
        <f>_xlfn.IFNA(VLOOKUP($A59&amp;"-"&amp;F$47,'טבלת מקור'!$D:$H,4,FALSE),"")</f>
        <v>8</v>
      </c>
      <c r="G59" s="12" t="str">
        <f>_xlfn.IFNA(VLOOKUP($A59&amp;"-"&amp;G$47,'טבלת מקור'!$D:$H,4,FALSE),"")</f>
        <v>9</v>
      </c>
      <c r="H59" s="12" t="str">
        <f>_xlfn.IFNA(VLOOKUP($A59&amp;"-"&amp;H$47,'טבלת מקור'!$D:$H,4,FALSE),"")</f>
        <v>10</v>
      </c>
      <c r="I59" s="12" t="str">
        <f>_xlfn.IFNA(VLOOKUP($A59&amp;"-"&amp;I$47,'טבלת מקור'!$D:$H,4,FALSE),"")</f>
        <v>11</v>
      </c>
      <c r="J59" s="15" t="str">
        <f>_xlfn.IFNA(VLOOKUP($A59&amp;"-"&amp;J$47,'טבלת מקור'!$D:$H,4,FALSE),"")</f>
        <v>12</v>
      </c>
      <c r="K59" s="12" t="str">
        <f>_xlfn.IFNA(VLOOKUP($A59&amp;"-"&amp;K$47,'טבלת מקור'!$D:$H,4,FALSE),"")</f>
        <v>13</v>
      </c>
      <c r="L59" s="12" t="str">
        <f>_xlfn.IFNA(VLOOKUP($A59&amp;"-"&amp;L$47,'טבלת מקור'!$D:$H,4,FALSE),"")</f>
        <v>14</v>
      </c>
      <c r="M59" s="12" t="str">
        <f>_xlfn.IFNA(VLOOKUP($A59&amp;"-"&amp;M$47,'טבלת מקור'!$D:$H,4,FALSE),"")</f>
        <v>15</v>
      </c>
      <c r="N59" s="12" t="str">
        <f>_xlfn.IFNA(VLOOKUP($A59&amp;"-"&amp;N$47,'טבלת מקור'!$D:$H,4,FALSE),"")</f>
        <v>16</v>
      </c>
      <c r="O59" s="12" t="str">
        <f>_xlfn.IFNA(VLOOKUP($A59&amp;"-"&amp;O$47,'טבלת מקור'!$D:$H,4,FALSE),"")</f>
        <v>17</v>
      </c>
      <c r="P59" s="12" t="str">
        <f>_xlfn.IFNA(VLOOKUP($A59&amp;"-"&amp;P$47,'טבלת מקור'!$D:$H,4,FALSE),"")</f>
        <v>18</v>
      </c>
      <c r="Q59" s="15" t="str">
        <f>_xlfn.IFNA(VLOOKUP($A59&amp;"-"&amp;Q$47,'טבלת מקור'!$D:$H,4,FALSE),"")</f>
        <v>19</v>
      </c>
      <c r="R59" s="12" t="str">
        <f>_xlfn.IFNA(VLOOKUP($A59&amp;"-"&amp;R$47,'טבלת מקור'!$D:$H,4,FALSE),"")</f>
        <v>20</v>
      </c>
      <c r="S59" s="12" t="str">
        <f>_xlfn.IFNA(VLOOKUP($A59&amp;"-"&amp;S$47,'טבלת מקור'!$D:$H,4,FALSE),"")</f>
        <v>21</v>
      </c>
      <c r="T59" s="12" t="str">
        <f>_xlfn.IFNA(VLOOKUP($A59&amp;"-"&amp;T$47,'טבלת מקור'!$D:$H,4,FALSE),"")</f>
        <v>22</v>
      </c>
      <c r="U59" s="12" t="str">
        <f>_xlfn.IFNA(VLOOKUP($A59&amp;"-"&amp;U$47,'טבלת מקור'!$D:$H,4,FALSE),"")</f>
        <v>23</v>
      </c>
      <c r="V59" s="12" t="str">
        <f>_xlfn.IFNA(VLOOKUP($A59&amp;"-"&amp;V$47,'טבלת מקור'!$D:$H,4,FALSE),"")</f>
        <v>24</v>
      </c>
      <c r="W59" s="12" t="str">
        <f>_xlfn.IFNA(VLOOKUP($A59&amp;"-"&amp;W$47,'טבלת מקור'!$D:$H,4,FALSE),"")</f>
        <v>25</v>
      </c>
      <c r="X59" s="15" t="str">
        <f>_xlfn.IFNA(VLOOKUP($A59&amp;"-"&amp;X$47,'טבלת מקור'!$D:$H,4,FALSE),"")</f>
        <v>26</v>
      </c>
      <c r="Y59" s="12" t="str">
        <f>_xlfn.IFNA(VLOOKUP($A59&amp;"-"&amp;Y$47,'טבלת מקור'!$D:$H,4,FALSE),"")</f>
        <v>27</v>
      </c>
      <c r="Z59" s="12" t="str">
        <f>_xlfn.IFNA(VLOOKUP($A59&amp;"-"&amp;Z$47,'טבלת מקור'!$D:$H,4,FALSE),"")</f>
        <v>28</v>
      </c>
      <c r="AA59" s="12" t="str">
        <f>_xlfn.IFNA(VLOOKUP($A59&amp;"-"&amp;AA$47,'טבלת מקור'!$D:$H,4,FALSE),"")</f>
        <v>29</v>
      </c>
      <c r="AB59" s="12" t="str">
        <f>_xlfn.IFNA(VLOOKUP($A59&amp;"-"&amp;AB$47,'טבלת מקור'!$D:$H,4,FALSE),"")</f>
        <v>30</v>
      </c>
      <c r="AC59" s="12" t="str">
        <f>_xlfn.IFNA(VLOOKUP($A59&amp;"-"&amp;AC$47,'טבלת מקור'!$D:$H,4,FALSE),"")</f>
        <v>31</v>
      </c>
      <c r="AD59" s="12" t="str">
        <f>_xlfn.IFNA(VLOOKUP($A59&amp;"-"&amp;AD$47,'טבלת מקור'!$D:$H,4,FALSE),"")</f>
        <v>1</v>
      </c>
      <c r="AE59" s="15" t="str">
        <f>_xlfn.IFNA(VLOOKUP($A59&amp;"-"&amp;AE$47,'טבלת מקור'!$D:$H,4,FALSE),"")</f>
        <v>2</v>
      </c>
      <c r="AF59" s="12" t="str">
        <f>_xlfn.IFNA(VLOOKUP($A59&amp;"-"&amp;AF$47,'טבלת מקור'!$D:$H,4,FALSE),"")</f>
        <v/>
      </c>
      <c r="AG59" s="12" t="str">
        <f>_xlfn.IFNA(VLOOKUP($A59&amp;"-"&amp;AG$47,'טבלת מקור'!$D:$H,4,FALSE),"")</f>
        <v/>
      </c>
      <c r="AH59" s="12" t="str">
        <f>_xlfn.IFNA(VLOOKUP($A59&amp;"-"&amp;AH$47,'טבלת מקור'!$D:$H,4,FALSE),"")</f>
        <v/>
      </c>
      <c r="AI59" s="12" t="str">
        <f>_xlfn.IFNA(VLOOKUP($A59&amp;"-"&amp;AI$47,'טבלת מקור'!$D:$H,4,FALSE),"")</f>
        <v/>
      </c>
      <c r="AJ59" s="10" t="str">
        <f>_xlfn.IFNA(VLOOKUP($A59&amp;"-"&amp;AJ$47,'טבלת מקור'!$D:$H,4,FALSE),"")</f>
        <v/>
      </c>
      <c r="AK59" s="9" t="str">
        <f>_xlfn.IFNA(VLOOKUP($A59&amp;"-"&amp;AK$47,'טבלת מקור'!$D:$H,4,FALSE),"")</f>
        <v/>
      </c>
      <c r="AL59" s="10"/>
      <c r="AM59" s="10"/>
      <c r="AN59" s="10"/>
      <c r="AO59" s="10"/>
    </row>
    <row r="60" spans="1:41" s="1" customFormat="1" ht="18" thickBot="1" x14ac:dyDescent="0.5">
      <c r="A60" s="9">
        <f t="shared" si="1"/>
        <v>4</v>
      </c>
      <c r="B60" s="23"/>
      <c r="C60" s="10" t="str">
        <f>_xlfn.IFNA(VLOOKUP($A60&amp;"-"&amp;C$47,'טבלת מקור'!$D:$H,5,FALSE),"")</f>
        <v>ז׳ דחנוכה ראש חודש, שאילת גשמים בחו״ל</v>
      </c>
      <c r="D60" s="10" t="str">
        <f>_xlfn.IFNA(VLOOKUP($A60&amp;"-"&amp;D$47,'טבלת מקור'!$D:$H,5,FALSE),"")</f>
        <v>זאת חנוכה</v>
      </c>
      <c r="E60" s="10">
        <f>_xlfn.IFNA(VLOOKUP($A60&amp;"-"&amp;E$47,'טבלת מקור'!$D:$H,5,FALSE),"")</f>
        <v>0</v>
      </c>
      <c r="F60" s="10">
        <f>_xlfn.IFNA(VLOOKUP($A60&amp;"-"&amp;F$47,'טבלת מקור'!$D:$H,5,FALSE),"")</f>
        <v>0</v>
      </c>
      <c r="G60" s="13">
        <f>_xlfn.IFNA(VLOOKUP($A60&amp;"-"&amp;G$47,'טבלת מקור'!$D:$H,5,FALSE),"")</f>
        <v>0</v>
      </c>
      <c r="H60" s="13">
        <f>_xlfn.IFNA(VLOOKUP($A60&amp;"-"&amp;H$47,'טבלת מקור'!$D:$H,5,FALSE),"")</f>
        <v>0</v>
      </c>
      <c r="I60" s="13">
        <f>_xlfn.IFNA(VLOOKUP($A60&amp;"-"&amp;I$47,'טבלת מקור'!$D:$H,5,FALSE),"")</f>
        <v>0</v>
      </c>
      <c r="J60" s="16">
        <f>_xlfn.IFNA(VLOOKUP($A60&amp;"-"&amp;J$47,'טבלת מקור'!$D:$H,5,FALSE),"")</f>
        <v>0</v>
      </c>
      <c r="K60" s="13">
        <f>_xlfn.IFNA(VLOOKUP($A60&amp;"-"&amp;K$47,'טבלת מקור'!$D:$H,5,FALSE),"")</f>
        <v>0</v>
      </c>
      <c r="L60" s="13" t="str">
        <f>_xlfn.IFNA(VLOOKUP($A60&amp;"-"&amp;L$47,'טבלת מקור'!$D:$H,5,FALSE),"")</f>
        <v>צום עשרה בטבת יום הקדיש הכללי</v>
      </c>
      <c r="M60" s="13">
        <f>_xlfn.IFNA(VLOOKUP($A60&amp;"-"&amp;M$47,'טבלת מקור'!$D:$H,5,FALSE),"")</f>
        <v>0</v>
      </c>
      <c r="N60" s="13">
        <f>_xlfn.IFNA(VLOOKUP($A60&amp;"-"&amp;N$47,'טבלת מקור'!$D:$H,5,FALSE),"")</f>
        <v>0</v>
      </c>
      <c r="O60" s="13">
        <f>_xlfn.IFNA(VLOOKUP($A60&amp;"-"&amp;O$47,'טבלת מקור'!$D:$H,5,FALSE),"")</f>
        <v>0</v>
      </c>
      <c r="P60" s="13">
        <f>_xlfn.IFNA(VLOOKUP($A60&amp;"-"&amp;P$47,'טבלת מקור'!$D:$H,5,FALSE),"")</f>
        <v>0</v>
      </c>
      <c r="Q60" s="16">
        <f>_xlfn.IFNA(VLOOKUP($A60&amp;"-"&amp;Q$47,'טבלת מקור'!$D:$H,5,FALSE),"")</f>
        <v>0</v>
      </c>
      <c r="R60" s="13">
        <f>_xlfn.IFNA(VLOOKUP($A60&amp;"-"&amp;R$47,'טבלת מקור'!$D:$H,5,FALSE),"")</f>
        <v>0</v>
      </c>
      <c r="S60" s="13">
        <f>_xlfn.IFNA(VLOOKUP($A60&amp;"-"&amp;S$47,'טבלת מקור'!$D:$H,5,FALSE),"")</f>
        <v>0</v>
      </c>
      <c r="T60" s="13">
        <f>_xlfn.IFNA(VLOOKUP($A60&amp;"-"&amp;T$47,'טבלת מקור'!$D:$H,5,FALSE),"")</f>
        <v>0</v>
      </c>
      <c r="U60" s="13">
        <f>_xlfn.IFNA(VLOOKUP($A60&amp;"-"&amp;U$47,'טבלת מקור'!$D:$H,5,FALSE),"")</f>
        <v>0</v>
      </c>
      <c r="V60" s="13">
        <f>_xlfn.IFNA(VLOOKUP($A60&amp;"-"&amp;V$47,'טבלת מקור'!$D:$H,5,FALSE),"")</f>
        <v>0</v>
      </c>
      <c r="W60" s="13">
        <f>_xlfn.IFNA(VLOOKUP($A60&amp;"-"&amp;W$47,'טבלת מקור'!$D:$H,5,FALSE),"")</f>
        <v>0</v>
      </c>
      <c r="X60" s="16">
        <f>_xlfn.IFNA(VLOOKUP($A60&amp;"-"&amp;X$47,'טבלת מקור'!$D:$H,5,FALSE),"")</f>
        <v>0</v>
      </c>
      <c r="Y60" s="13">
        <f>_xlfn.IFNA(VLOOKUP($A60&amp;"-"&amp;Y$47,'טבלת מקור'!$D:$H,5,FALSE),"")</f>
        <v>0</v>
      </c>
      <c r="Z60" s="13">
        <f>_xlfn.IFNA(VLOOKUP($A60&amp;"-"&amp;Z$47,'טבלת מקור'!$D:$H,5,FALSE),"")</f>
        <v>0</v>
      </c>
      <c r="AA60" s="13">
        <f>_xlfn.IFNA(VLOOKUP($A60&amp;"-"&amp;AA$47,'טבלת מקור'!$D:$H,5,FALSE),"")</f>
        <v>0</v>
      </c>
      <c r="AB60" s="13">
        <f>_xlfn.IFNA(VLOOKUP($A60&amp;"-"&amp;AB$47,'טבלת מקור'!$D:$H,5,FALSE),"")</f>
        <v>0</v>
      </c>
      <c r="AC60" s="13">
        <f>_xlfn.IFNA(VLOOKUP($A60&amp;"-"&amp;AC$47,'טבלת מקור'!$D:$H,5,FALSE),"")</f>
        <v>0</v>
      </c>
      <c r="AD60" s="13">
        <f>_xlfn.IFNA(VLOOKUP($A60&amp;"-"&amp;AD$47,'טבלת מקור'!$D:$H,5,FALSE),"")</f>
        <v>0</v>
      </c>
      <c r="AE60" s="16" t="str">
        <f>_xlfn.IFNA(VLOOKUP($A60&amp;"-"&amp;AE$47,'טבלת מקור'!$D:$H,5,FALSE),"")</f>
        <v>ערב ראש חודש</v>
      </c>
      <c r="AF60" s="18" t="str">
        <f>_xlfn.IFNA(VLOOKUP($A60&amp;"-"&amp;AF$47,'טבלת מקור'!$D:$H,5,FALSE),"")</f>
        <v/>
      </c>
      <c r="AG60" s="18" t="str">
        <f>_xlfn.IFNA(VLOOKUP($A60&amp;"-"&amp;AG$47,'טבלת מקור'!$D:$H,5,FALSE),"")</f>
        <v/>
      </c>
      <c r="AH60" s="18" t="str">
        <f>_xlfn.IFNA(VLOOKUP($A60&amp;"-"&amp;AH$47,'טבלת מקור'!$D:$H,5,FALSE),"")</f>
        <v/>
      </c>
      <c r="AI60" s="18" t="str">
        <f>_xlfn.IFNA(VLOOKUP($A60&amp;"-"&amp;AI$47,'טבלת מקור'!$D:$H,5,FALSE),"")</f>
        <v/>
      </c>
      <c r="AJ60" s="10" t="str">
        <f>_xlfn.IFNA(VLOOKUP($A60&amp;"-"&amp;AJ$47,'טבלת מקור'!$D:$H,5,FALSE),"")</f>
        <v/>
      </c>
      <c r="AK60" s="10" t="str">
        <f>_xlfn.IFNA(VLOOKUP($A60&amp;"-"&amp;AK$47,'טבלת מקור'!$D:$H,5,FALSE),"")</f>
        <v/>
      </c>
      <c r="AL60" s="9"/>
      <c r="AM60" s="9"/>
      <c r="AN60" s="9"/>
      <c r="AO60" s="9"/>
    </row>
    <row r="61" spans="1:41" ht="22.5" x14ac:dyDescent="0.75">
      <c r="A61" s="9">
        <f t="shared" si="1"/>
        <v>5</v>
      </c>
      <c r="B61" s="22" t="s">
        <v>4</v>
      </c>
      <c r="C61" s="9" t="str">
        <f>_xlfn.IFNA(VLOOKUP($A61&amp;"-"&amp;C$47,'טבלת מקור'!$D:$H,3,FALSE),"")</f>
        <v/>
      </c>
      <c r="D61" s="9" t="str">
        <f>_xlfn.IFNA(VLOOKUP($A61&amp;"-"&amp;D$47,'טבלת מקור'!$D:$H,3,FALSE),"")</f>
        <v>א׳</v>
      </c>
      <c r="E61" s="9" t="str">
        <f>_xlfn.IFNA(VLOOKUP($A61&amp;"-"&amp;E$47,'טבלת מקור'!$D:$H,3,FALSE),"")</f>
        <v>ב׳</v>
      </c>
      <c r="F61" s="9" t="str">
        <f>_xlfn.IFNA(VLOOKUP($A61&amp;"-"&amp;F$47,'טבלת מקור'!$D:$H,3,FALSE),"")</f>
        <v>ג׳</v>
      </c>
      <c r="G61" s="9" t="str">
        <f>_xlfn.IFNA(VLOOKUP($A61&amp;"-"&amp;G$47,'טבלת מקור'!$D:$H,3,FALSE),"")</f>
        <v>ד׳</v>
      </c>
      <c r="H61" s="11" t="str">
        <f>_xlfn.IFNA(VLOOKUP($A61&amp;"-"&amp;H$47,'טבלת מקור'!$D:$H,3,FALSE),"")</f>
        <v>ה׳</v>
      </c>
      <c r="I61" s="11" t="str">
        <f>_xlfn.IFNA(VLOOKUP($A61&amp;"-"&amp;I$47,'טבלת מקור'!$D:$H,3,FALSE),"")</f>
        <v>ו׳</v>
      </c>
      <c r="J61" s="14" t="str">
        <f>_xlfn.IFNA(VLOOKUP($A61&amp;"-"&amp;J$47,'טבלת מקור'!$D:$H,3,FALSE),"")</f>
        <v>ז׳</v>
      </c>
      <c r="K61" s="11" t="str">
        <f>_xlfn.IFNA(VLOOKUP($A61&amp;"-"&amp;K$47,'טבלת מקור'!$D:$H,3,FALSE),"")</f>
        <v>ח׳</v>
      </c>
      <c r="L61" s="11" t="str">
        <f>_xlfn.IFNA(VLOOKUP($A61&amp;"-"&amp;L$47,'טבלת מקור'!$D:$H,3,FALSE),"")</f>
        <v>ט׳</v>
      </c>
      <c r="M61" s="11" t="str">
        <f>_xlfn.IFNA(VLOOKUP($A61&amp;"-"&amp;M$47,'טבלת מקור'!$D:$H,3,FALSE),"")</f>
        <v>י׳</v>
      </c>
      <c r="N61" s="11" t="str">
        <f>_xlfn.IFNA(VLOOKUP($A61&amp;"-"&amp;N$47,'טבלת מקור'!$D:$H,3,FALSE),"")</f>
        <v>י״א</v>
      </c>
      <c r="O61" s="11" t="str">
        <f>_xlfn.IFNA(VLOOKUP($A61&amp;"-"&amp;O$47,'טבלת מקור'!$D:$H,3,FALSE),"")</f>
        <v>י״ב</v>
      </c>
      <c r="P61" s="11" t="str">
        <f>_xlfn.IFNA(VLOOKUP($A61&amp;"-"&amp;P$47,'טבלת מקור'!$D:$H,3,FALSE),"")</f>
        <v>י״ג</v>
      </c>
      <c r="Q61" s="14" t="str">
        <f>_xlfn.IFNA(VLOOKUP($A61&amp;"-"&amp;Q$47,'טבלת מקור'!$D:$H,3,FALSE),"")</f>
        <v>י״ד</v>
      </c>
      <c r="R61" s="11" t="str">
        <f>_xlfn.IFNA(VLOOKUP($A61&amp;"-"&amp;R$47,'טבלת מקור'!$D:$H,3,FALSE),"")</f>
        <v>ט״ו</v>
      </c>
      <c r="S61" s="11" t="str">
        <f>_xlfn.IFNA(VLOOKUP($A61&amp;"-"&amp;S$47,'טבלת מקור'!$D:$H,3,FALSE),"")</f>
        <v>ט״ז</v>
      </c>
      <c r="T61" s="11" t="str">
        <f>_xlfn.IFNA(VLOOKUP($A61&amp;"-"&amp;T$47,'טבלת מקור'!$D:$H,3,FALSE),"")</f>
        <v>י״ז</v>
      </c>
      <c r="U61" s="11" t="str">
        <f>_xlfn.IFNA(VLOOKUP($A61&amp;"-"&amp;U$47,'טבלת מקור'!$D:$H,3,FALSE),"")</f>
        <v>י״ח</v>
      </c>
      <c r="V61" s="11" t="str">
        <f>_xlfn.IFNA(VLOOKUP($A61&amp;"-"&amp;V$47,'טבלת מקור'!$D:$H,3,FALSE),"")</f>
        <v>י״ט</v>
      </c>
      <c r="W61" s="11" t="str">
        <f>_xlfn.IFNA(VLOOKUP($A61&amp;"-"&amp;W$47,'טבלת מקור'!$D:$H,3,FALSE),"")</f>
        <v>כ׳</v>
      </c>
      <c r="X61" s="14" t="str">
        <f>_xlfn.IFNA(VLOOKUP($A61&amp;"-"&amp;X$47,'טבלת מקור'!$D:$H,3,FALSE),"")</f>
        <v>כ״א</v>
      </c>
      <c r="Y61" s="11" t="str">
        <f>_xlfn.IFNA(VLOOKUP($A61&amp;"-"&amp;Y$47,'טבלת מקור'!$D:$H,3,FALSE),"")</f>
        <v>כ״ב</v>
      </c>
      <c r="Z61" s="11" t="str">
        <f>_xlfn.IFNA(VLOOKUP($A61&amp;"-"&amp;Z$47,'טבלת מקור'!$D:$H,3,FALSE),"")</f>
        <v>כ״ג</v>
      </c>
      <c r="AA61" s="11" t="str">
        <f>_xlfn.IFNA(VLOOKUP($A61&amp;"-"&amp;AA$47,'טבלת מקור'!$D:$H,3,FALSE),"")</f>
        <v>כ״ד</v>
      </c>
      <c r="AB61" s="11" t="str">
        <f>_xlfn.IFNA(VLOOKUP($A61&amp;"-"&amp;AB$47,'טבלת מקור'!$D:$H,3,FALSE),"")</f>
        <v>כ״ה</v>
      </c>
      <c r="AC61" s="11" t="str">
        <f>_xlfn.IFNA(VLOOKUP($A61&amp;"-"&amp;AC$47,'טבלת מקור'!$D:$H,3,FALSE),"")</f>
        <v>כ״ו</v>
      </c>
      <c r="AD61" s="11" t="str">
        <f>_xlfn.IFNA(VLOOKUP($A61&amp;"-"&amp;AD$47,'טבלת מקור'!$D:$H,3,FALSE),"")</f>
        <v>כ״ז</v>
      </c>
      <c r="AE61" s="14" t="str">
        <f>_xlfn.IFNA(VLOOKUP($A61&amp;"-"&amp;AE$47,'טבלת מקור'!$D:$H,3,FALSE),"")</f>
        <v>כ״ח</v>
      </c>
      <c r="AF61" s="11" t="str">
        <f>_xlfn.IFNA(VLOOKUP($A61&amp;"-"&amp;AF$47,'טבלת מקור'!$D:$H,3,FALSE),"")</f>
        <v>כ״ט</v>
      </c>
      <c r="AG61" s="11" t="str">
        <f>_xlfn.IFNA(VLOOKUP($A61&amp;"-"&amp;AG$47,'טבלת מקור'!$D:$H,3,FALSE),"")</f>
        <v>ל׳</v>
      </c>
      <c r="AH61" s="11" t="str">
        <f>_xlfn.IFNA(VLOOKUP($A61&amp;"-"&amp;AH$47,'טבלת מקור'!$D:$H,3,FALSE),"")</f>
        <v/>
      </c>
      <c r="AI61" s="11" t="str">
        <f>_xlfn.IFNA(VLOOKUP($A61&amp;"-"&amp;AI$47,'טבלת מקור'!$D:$H,3,FALSE),"")</f>
        <v/>
      </c>
      <c r="AJ61" s="11" t="str">
        <f>_xlfn.IFNA(VLOOKUP($A61&amp;"-"&amp;AJ$47,'טבלת מקור'!$D:$H,3,FALSE),"")</f>
        <v/>
      </c>
      <c r="AK61" s="11" t="str">
        <f>_xlfn.IFNA(VLOOKUP($A61&amp;"-"&amp;AK$47,'טבלת מקור'!$D:$H,3,FALSE),"")</f>
        <v/>
      </c>
      <c r="AL61" s="9"/>
      <c r="AM61" s="9"/>
      <c r="AN61" s="9"/>
      <c r="AO61" s="9"/>
    </row>
    <row r="62" spans="1:41" ht="14.1" x14ac:dyDescent="0.45">
      <c r="A62" s="9">
        <f t="shared" si="1"/>
        <v>5</v>
      </c>
      <c r="B62" s="24" t="s">
        <v>105</v>
      </c>
      <c r="C62" s="9" t="str">
        <f>_xlfn.IFNA(VLOOKUP($A62&amp;"-"&amp;C$47,'טבלת מקור'!$D:$H,4,FALSE),"")</f>
        <v/>
      </c>
      <c r="D62" s="9" t="str">
        <f>_xlfn.IFNA(VLOOKUP($A62&amp;"-"&amp;D$47,'טבלת מקור'!$D:$H,4,FALSE),"")</f>
        <v>3</v>
      </c>
      <c r="E62" s="9" t="str">
        <f>_xlfn.IFNA(VLOOKUP($A62&amp;"-"&amp;E$47,'טבלת מקור'!$D:$H,4,FALSE),"")</f>
        <v>4</v>
      </c>
      <c r="F62" s="9" t="str">
        <f>_xlfn.IFNA(VLOOKUP($A62&amp;"-"&amp;F$47,'טבלת מקור'!$D:$H,4,FALSE),"")</f>
        <v>5</v>
      </c>
      <c r="G62" s="9" t="str">
        <f>_xlfn.IFNA(VLOOKUP($A62&amp;"-"&amp;G$47,'טבלת מקור'!$D:$H,4,FALSE),"")</f>
        <v>6</v>
      </c>
      <c r="H62" s="12" t="str">
        <f>_xlfn.IFNA(VLOOKUP($A62&amp;"-"&amp;H$47,'טבלת מקור'!$D:$H,4,FALSE),"")</f>
        <v>7</v>
      </c>
      <c r="I62" s="12" t="str">
        <f>_xlfn.IFNA(VLOOKUP($A62&amp;"-"&amp;I$47,'טבלת מקור'!$D:$H,4,FALSE),"")</f>
        <v>8</v>
      </c>
      <c r="J62" s="15" t="str">
        <f>_xlfn.IFNA(VLOOKUP($A62&amp;"-"&amp;J$47,'טבלת מקור'!$D:$H,4,FALSE),"")</f>
        <v>9</v>
      </c>
      <c r="K62" s="12" t="str">
        <f>_xlfn.IFNA(VLOOKUP($A62&amp;"-"&amp;K$47,'טבלת מקור'!$D:$H,4,FALSE),"")</f>
        <v>10</v>
      </c>
      <c r="L62" s="12" t="str">
        <f>_xlfn.IFNA(VLOOKUP($A62&amp;"-"&amp;L$47,'טבלת מקור'!$D:$H,4,FALSE),"")</f>
        <v>11</v>
      </c>
      <c r="M62" s="12" t="str">
        <f>_xlfn.IFNA(VLOOKUP($A62&amp;"-"&amp;M$47,'טבלת מקור'!$D:$H,4,FALSE),"")</f>
        <v>12</v>
      </c>
      <c r="N62" s="12" t="str">
        <f>_xlfn.IFNA(VLOOKUP($A62&amp;"-"&amp;N$47,'טבלת מקור'!$D:$H,4,FALSE),"")</f>
        <v>13</v>
      </c>
      <c r="O62" s="12" t="str">
        <f>_xlfn.IFNA(VLOOKUP($A62&amp;"-"&amp;O$47,'טבלת מקור'!$D:$H,4,FALSE),"")</f>
        <v>14</v>
      </c>
      <c r="P62" s="12" t="str">
        <f>_xlfn.IFNA(VLOOKUP($A62&amp;"-"&amp;P$47,'טבלת מקור'!$D:$H,4,FALSE),"")</f>
        <v>15</v>
      </c>
      <c r="Q62" s="15" t="str">
        <f>_xlfn.IFNA(VLOOKUP($A62&amp;"-"&amp;Q$47,'טבלת מקור'!$D:$H,4,FALSE),"")</f>
        <v>16</v>
      </c>
      <c r="R62" s="12" t="str">
        <f>_xlfn.IFNA(VLOOKUP($A62&amp;"-"&amp;R$47,'טבלת מקור'!$D:$H,4,FALSE),"")</f>
        <v>17</v>
      </c>
      <c r="S62" s="12" t="str">
        <f>_xlfn.IFNA(VLOOKUP($A62&amp;"-"&amp;S$47,'טבלת מקור'!$D:$H,4,FALSE),"")</f>
        <v>18</v>
      </c>
      <c r="T62" s="12" t="str">
        <f>_xlfn.IFNA(VLOOKUP($A62&amp;"-"&amp;T$47,'טבלת מקור'!$D:$H,4,FALSE),"")</f>
        <v>19</v>
      </c>
      <c r="U62" s="12" t="str">
        <f>_xlfn.IFNA(VLOOKUP($A62&amp;"-"&amp;U$47,'טבלת מקור'!$D:$H,4,FALSE),"")</f>
        <v>20</v>
      </c>
      <c r="V62" s="12" t="str">
        <f>_xlfn.IFNA(VLOOKUP($A62&amp;"-"&amp;V$47,'טבלת מקור'!$D:$H,4,FALSE),"")</f>
        <v>21</v>
      </c>
      <c r="W62" s="12" t="str">
        <f>_xlfn.IFNA(VLOOKUP($A62&amp;"-"&amp;W$47,'טבלת מקור'!$D:$H,4,FALSE),"")</f>
        <v>22</v>
      </c>
      <c r="X62" s="15" t="str">
        <f>_xlfn.IFNA(VLOOKUP($A62&amp;"-"&amp;X$47,'טבלת מקור'!$D:$H,4,FALSE),"")</f>
        <v>23</v>
      </c>
      <c r="Y62" s="12" t="str">
        <f>_xlfn.IFNA(VLOOKUP($A62&amp;"-"&amp;Y$47,'טבלת מקור'!$D:$H,4,FALSE),"")</f>
        <v>24</v>
      </c>
      <c r="Z62" s="12" t="str">
        <f>_xlfn.IFNA(VLOOKUP($A62&amp;"-"&amp;Z$47,'טבלת מקור'!$D:$H,4,FALSE),"")</f>
        <v>25</v>
      </c>
      <c r="AA62" s="12" t="str">
        <f>_xlfn.IFNA(VLOOKUP($A62&amp;"-"&amp;AA$47,'טבלת מקור'!$D:$H,4,FALSE),"")</f>
        <v>26</v>
      </c>
      <c r="AB62" s="12" t="str">
        <f>_xlfn.IFNA(VLOOKUP($A62&amp;"-"&amp;AB$47,'טבלת מקור'!$D:$H,4,FALSE),"")</f>
        <v>27</v>
      </c>
      <c r="AC62" s="12" t="str">
        <f>_xlfn.IFNA(VLOOKUP($A62&amp;"-"&amp;AC$47,'טבלת מקור'!$D:$H,4,FALSE),"")</f>
        <v>28</v>
      </c>
      <c r="AD62" s="12" t="str">
        <f>_xlfn.IFNA(VLOOKUP($A62&amp;"-"&amp;AD$47,'טבלת מקור'!$D:$H,4,FALSE),"")</f>
        <v>29</v>
      </c>
      <c r="AE62" s="15" t="str">
        <f>_xlfn.IFNA(VLOOKUP($A62&amp;"-"&amp;AE$47,'טבלת מקור'!$D:$H,4,FALSE),"")</f>
        <v>30</v>
      </c>
      <c r="AF62" s="12" t="str">
        <f>_xlfn.IFNA(VLOOKUP($A62&amp;"-"&amp;AF$47,'טבלת מקור'!$D:$H,4,FALSE),"")</f>
        <v>31</v>
      </c>
      <c r="AG62" s="12" t="str">
        <f>_xlfn.IFNA(VLOOKUP($A62&amp;"-"&amp;AG$47,'טבלת מקור'!$D:$H,4,FALSE),"")</f>
        <v>1</v>
      </c>
      <c r="AH62" s="12" t="str">
        <f>_xlfn.IFNA(VLOOKUP($A62&amp;"-"&amp;AH$47,'טבלת מקור'!$D:$H,4,FALSE),"")</f>
        <v/>
      </c>
      <c r="AI62" s="12" t="str">
        <f>_xlfn.IFNA(VLOOKUP($A62&amp;"-"&amp;AI$47,'טבלת מקור'!$D:$H,4,FALSE),"")</f>
        <v/>
      </c>
      <c r="AJ62" s="12" t="str">
        <f>_xlfn.IFNA(VLOOKUP($A62&amp;"-"&amp;AJ$47,'טבלת מקור'!$D:$H,4,FALSE),"")</f>
        <v/>
      </c>
      <c r="AK62" s="12" t="str">
        <f>_xlfn.IFNA(VLOOKUP($A62&amp;"-"&amp;AK$47,'טבלת מקור'!$D:$H,4,FALSE),"")</f>
        <v/>
      </c>
      <c r="AL62" s="10"/>
      <c r="AM62" s="10"/>
      <c r="AN62" s="10"/>
      <c r="AO62" s="10"/>
    </row>
    <row r="63" spans="1:41" ht="18" thickBot="1" x14ac:dyDescent="0.5">
      <c r="A63" s="9">
        <f t="shared" si="1"/>
        <v>5</v>
      </c>
      <c r="B63" s="23"/>
      <c r="C63" s="10" t="str">
        <f>_xlfn.IFNA(VLOOKUP($A63&amp;"-"&amp;C$47,'טבלת מקור'!$D:$H,5,FALSE),"")</f>
        <v/>
      </c>
      <c r="D63" s="10" t="str">
        <f>_xlfn.IFNA(VLOOKUP($A63&amp;"-"&amp;D$47,'טבלת מקור'!$D:$H,5,FALSE),"")</f>
        <v>ראש חודש</v>
      </c>
      <c r="E63" s="10">
        <f>_xlfn.IFNA(VLOOKUP($A63&amp;"-"&amp;E$47,'טבלת מקור'!$D:$H,5,FALSE),"")</f>
        <v>0</v>
      </c>
      <c r="F63" s="10">
        <f>_xlfn.IFNA(VLOOKUP($A63&amp;"-"&amp;F$47,'טבלת מקור'!$D:$H,5,FALSE),"")</f>
        <v>0</v>
      </c>
      <c r="G63" s="10">
        <f>_xlfn.IFNA(VLOOKUP($A63&amp;"-"&amp;G$47,'טבלת מקור'!$D:$H,5,FALSE),"")</f>
        <v>0</v>
      </c>
      <c r="H63" s="13">
        <f>_xlfn.IFNA(VLOOKUP($A63&amp;"-"&amp;H$47,'טבלת מקור'!$D:$H,5,FALSE),"")</f>
        <v>0</v>
      </c>
      <c r="I63" s="13">
        <f>_xlfn.IFNA(VLOOKUP($A63&amp;"-"&amp;I$47,'טבלת מקור'!$D:$H,5,FALSE),"")</f>
        <v>0</v>
      </c>
      <c r="J63" s="16">
        <f>_xlfn.IFNA(VLOOKUP($A63&amp;"-"&amp;J$47,'טבלת מקור'!$D:$H,5,FALSE),"")</f>
        <v>0</v>
      </c>
      <c r="K63" s="13">
        <f>_xlfn.IFNA(VLOOKUP($A63&amp;"-"&amp;K$47,'טבלת מקור'!$D:$H,5,FALSE),"")</f>
        <v>0</v>
      </c>
      <c r="L63" s="13">
        <f>_xlfn.IFNA(VLOOKUP($A63&amp;"-"&amp;L$47,'טבלת מקור'!$D:$H,5,FALSE),"")</f>
        <v>0</v>
      </c>
      <c r="M63" s="13">
        <f>_xlfn.IFNA(VLOOKUP($A63&amp;"-"&amp;M$47,'טבלת מקור'!$D:$H,5,FALSE),"")</f>
        <v>0</v>
      </c>
      <c r="N63" s="13">
        <f>_xlfn.IFNA(VLOOKUP($A63&amp;"-"&amp;N$47,'טבלת מקור'!$D:$H,5,FALSE),"")</f>
        <v>0</v>
      </c>
      <c r="O63" s="13">
        <f>_xlfn.IFNA(VLOOKUP($A63&amp;"-"&amp;O$47,'טבלת מקור'!$D:$H,5,FALSE),"")</f>
        <v>0</v>
      </c>
      <c r="P63" s="13">
        <f>_xlfn.IFNA(VLOOKUP($A63&amp;"-"&amp;P$47,'טבלת מקור'!$D:$H,5,FALSE),"")</f>
        <v>0</v>
      </c>
      <c r="Q63" s="16">
        <f>_xlfn.IFNA(VLOOKUP($A63&amp;"-"&amp;Q$47,'טבלת מקור'!$D:$H,5,FALSE),"")</f>
        <v>0</v>
      </c>
      <c r="R63" s="13" t="str">
        <f>_xlfn.IFNA(VLOOKUP($A63&amp;"-"&amp;R$47,'טבלת מקור'!$D:$H,5,FALSE),"")</f>
        <v>ראש השנה לאילנות</v>
      </c>
      <c r="S63" s="13">
        <f>_xlfn.IFNA(VLOOKUP($A63&amp;"-"&amp;S$47,'טבלת מקור'!$D:$H,5,FALSE),"")</f>
        <v>0</v>
      </c>
      <c r="T63" s="13">
        <f>_xlfn.IFNA(VLOOKUP($A63&amp;"-"&amp;T$47,'טבלת מקור'!$D:$H,5,FALSE),"")</f>
        <v>0</v>
      </c>
      <c r="U63" s="13">
        <f>_xlfn.IFNA(VLOOKUP($A63&amp;"-"&amp;U$47,'טבלת מקור'!$D:$H,5,FALSE),"")</f>
        <v>0</v>
      </c>
      <c r="V63" s="13">
        <f>_xlfn.IFNA(VLOOKUP($A63&amp;"-"&amp;V$47,'טבלת מקור'!$D:$H,5,FALSE),"")</f>
        <v>0</v>
      </c>
      <c r="W63" s="13">
        <f>_xlfn.IFNA(VLOOKUP($A63&amp;"-"&amp;W$47,'טבלת מקור'!$D:$H,5,FALSE),"")</f>
        <v>0</v>
      </c>
      <c r="X63" s="16">
        <f>_xlfn.IFNA(VLOOKUP($A63&amp;"-"&amp;X$47,'טבלת מקור'!$D:$H,5,FALSE),"")</f>
        <v>0</v>
      </c>
      <c r="Y63" s="13">
        <f>_xlfn.IFNA(VLOOKUP($A63&amp;"-"&amp;Y$47,'טבלת מקור'!$D:$H,5,FALSE),"")</f>
        <v>0</v>
      </c>
      <c r="Z63" s="13">
        <f>_xlfn.IFNA(VLOOKUP($A63&amp;"-"&amp;Z$47,'טבלת מקור'!$D:$H,5,FALSE),"")</f>
        <v>0</v>
      </c>
      <c r="AA63" s="13">
        <f>_xlfn.IFNA(VLOOKUP($A63&amp;"-"&amp;AA$47,'טבלת מקור'!$D:$H,5,FALSE),"")</f>
        <v>0</v>
      </c>
      <c r="AB63" s="13">
        <f>_xlfn.IFNA(VLOOKUP($A63&amp;"-"&amp;AB$47,'טבלת מקור'!$D:$H,5,FALSE),"")</f>
        <v>0</v>
      </c>
      <c r="AC63" s="13">
        <f>_xlfn.IFNA(VLOOKUP($A63&amp;"-"&amp;AC$47,'טבלת מקור'!$D:$H,5,FALSE),"")</f>
        <v>0</v>
      </c>
      <c r="AD63" s="13">
        <f>_xlfn.IFNA(VLOOKUP($A63&amp;"-"&amp;AD$47,'טבלת מקור'!$D:$H,5,FALSE),"")</f>
        <v>0</v>
      </c>
      <c r="AE63" s="16">
        <f>_xlfn.IFNA(VLOOKUP($A63&amp;"-"&amp;AE$47,'טבלת מקור'!$D:$H,5,FALSE),"")</f>
        <v>0</v>
      </c>
      <c r="AF63" s="18" t="str">
        <f>_xlfn.IFNA(VLOOKUP($A63&amp;"-"&amp;AF$47,'טבלת מקור'!$D:$H,5,FALSE),"")</f>
        <v>ערב ראש חודש</v>
      </c>
      <c r="AG63" s="18" t="str">
        <f>_xlfn.IFNA(VLOOKUP($A63&amp;"-"&amp;AG$47,'טבלת מקור'!$D:$H,5,FALSE),"")</f>
        <v>א׳ דראש חודש</v>
      </c>
      <c r="AH63" s="18" t="str">
        <f>_xlfn.IFNA(VLOOKUP($A63&amp;"-"&amp;AH$47,'טבלת מקור'!$D:$H,5,FALSE),"")</f>
        <v/>
      </c>
      <c r="AI63" s="18" t="str">
        <f>_xlfn.IFNA(VLOOKUP($A63&amp;"-"&amp;AI$47,'טבלת מקור'!$D:$H,5,FALSE),"")</f>
        <v/>
      </c>
      <c r="AJ63" s="18" t="str">
        <f>_xlfn.IFNA(VLOOKUP($A63&amp;"-"&amp;AJ$47,'טבלת מקור'!$D:$H,5,FALSE),"")</f>
        <v/>
      </c>
      <c r="AK63" s="18" t="str">
        <f>_xlfn.IFNA(VLOOKUP($A63&amp;"-"&amp;AK$47,'טבלת מקור'!$D:$H,5,FALSE),"")</f>
        <v/>
      </c>
      <c r="AL63" s="9"/>
      <c r="AM63" s="9"/>
      <c r="AN63" s="9"/>
      <c r="AO63" s="9"/>
    </row>
    <row r="64" spans="1:41" ht="22.5" x14ac:dyDescent="0.75">
      <c r="A64" s="9">
        <f t="shared" si="1"/>
        <v>6</v>
      </c>
      <c r="B64" s="22" t="s">
        <v>60</v>
      </c>
      <c r="C64" s="14" t="str">
        <f>_xlfn.IFNA(VLOOKUP($A64&amp;"-"&amp;C$47,'טבלת מקור'!$D:$H,3,FALSE),"")</f>
        <v/>
      </c>
      <c r="D64" s="11" t="str">
        <f>_xlfn.IFNA(VLOOKUP($A64&amp;"-"&amp;D$47,'טבלת מקור'!$D:$H,3,FALSE),"")</f>
        <v/>
      </c>
      <c r="E64" s="11" t="str">
        <f>_xlfn.IFNA(VLOOKUP($A64&amp;"-"&amp;E$47,'טבלת מקור'!$D:$H,3,FALSE),"")</f>
        <v/>
      </c>
      <c r="F64" s="11" t="str">
        <f>_xlfn.IFNA(VLOOKUP($A64&amp;"-"&amp;F$47,'טבלת מקור'!$D:$H,3,FALSE),"")</f>
        <v>א׳</v>
      </c>
      <c r="G64" s="11" t="str">
        <f>_xlfn.IFNA(VLOOKUP($A64&amp;"-"&amp;G$47,'טבלת מקור'!$D:$H,3,FALSE),"")</f>
        <v>ב׳</v>
      </c>
      <c r="H64" s="11" t="str">
        <f>_xlfn.IFNA(VLOOKUP($A64&amp;"-"&amp;H$47,'טבלת מקור'!$D:$H,3,FALSE),"")</f>
        <v>ג׳</v>
      </c>
      <c r="I64" s="11" t="str">
        <f>_xlfn.IFNA(VLOOKUP($A64&amp;"-"&amp;I$47,'טבלת מקור'!$D:$H,3,FALSE),"")</f>
        <v>ד׳</v>
      </c>
      <c r="J64" s="14" t="str">
        <f>_xlfn.IFNA(VLOOKUP($A64&amp;"-"&amp;J$47,'טבלת מקור'!$D:$H,3,FALSE),"")</f>
        <v>ה׳</v>
      </c>
      <c r="K64" s="11" t="str">
        <f>_xlfn.IFNA(VLOOKUP($A64&amp;"-"&amp;K$47,'טבלת מקור'!$D:$H,3,FALSE),"")</f>
        <v>ו׳</v>
      </c>
      <c r="L64" s="11" t="str">
        <f>_xlfn.IFNA(VLOOKUP($A64&amp;"-"&amp;L$47,'טבלת מקור'!$D:$H,3,FALSE),"")</f>
        <v>ז׳</v>
      </c>
      <c r="M64" s="11" t="str">
        <f>_xlfn.IFNA(VLOOKUP($A64&amp;"-"&amp;M$47,'טבלת מקור'!$D:$H,3,FALSE),"")</f>
        <v>ח׳</v>
      </c>
      <c r="N64" s="11" t="str">
        <f>_xlfn.IFNA(VLOOKUP($A64&amp;"-"&amp;N$47,'טבלת מקור'!$D:$H,3,FALSE),"")</f>
        <v>ט׳</v>
      </c>
      <c r="O64" s="11" t="str">
        <f>_xlfn.IFNA(VLOOKUP($A64&amp;"-"&amp;O$47,'טבלת מקור'!$D:$H,3,FALSE),"")</f>
        <v>י׳</v>
      </c>
      <c r="P64" s="19" t="str">
        <f>_xlfn.IFNA(VLOOKUP($A64&amp;"-"&amp;P$47,'טבלת מקור'!$D:$H,3,FALSE),"")</f>
        <v>י״א</v>
      </c>
      <c r="Q64" s="14" t="str">
        <f>_xlfn.IFNA(VLOOKUP($A64&amp;"-"&amp;Q$47,'טבלת מקור'!$D:$H,3,FALSE),"")</f>
        <v>י״ב</v>
      </c>
      <c r="R64" s="11" t="str">
        <f>_xlfn.IFNA(VLOOKUP($A64&amp;"-"&amp;R$47,'טבלת מקור'!$D:$H,3,FALSE),"")</f>
        <v>י״ג</v>
      </c>
      <c r="S64" s="11" t="str">
        <f>_xlfn.IFNA(VLOOKUP($A64&amp;"-"&amp;S$47,'טבלת מקור'!$D:$H,3,FALSE),"")</f>
        <v>י״ד</v>
      </c>
      <c r="T64" s="11" t="str">
        <f>_xlfn.IFNA(VLOOKUP($A64&amp;"-"&amp;T$47,'טבלת מקור'!$D:$H,3,FALSE),"")</f>
        <v>ט״ו</v>
      </c>
      <c r="U64" s="11" t="str">
        <f>_xlfn.IFNA(VLOOKUP($A64&amp;"-"&amp;U$47,'טבלת מקור'!$D:$H,3,FALSE),"")</f>
        <v>ט״ז</v>
      </c>
      <c r="V64" s="11" t="str">
        <f>_xlfn.IFNA(VLOOKUP($A64&amp;"-"&amp;V$47,'טבלת מקור'!$D:$H,3,FALSE),"")</f>
        <v>י״ז</v>
      </c>
      <c r="W64" s="11" t="str">
        <f>_xlfn.IFNA(VLOOKUP($A64&amp;"-"&amp;W$47,'טבלת מקור'!$D:$H,3,FALSE),"")</f>
        <v>י״ח</v>
      </c>
      <c r="X64" s="14" t="str">
        <f>_xlfn.IFNA(VLOOKUP($A64&amp;"-"&amp;X$47,'טבלת מקור'!$D:$H,3,FALSE),"")</f>
        <v>י״ט</v>
      </c>
      <c r="Y64" s="11" t="str">
        <f>_xlfn.IFNA(VLOOKUP($A64&amp;"-"&amp;Y$47,'טבלת מקור'!$D:$H,3,FALSE),"")</f>
        <v>כ׳</v>
      </c>
      <c r="Z64" s="11" t="str">
        <f>_xlfn.IFNA(VLOOKUP($A64&amp;"-"&amp;Z$47,'טבלת מקור'!$D:$H,3,FALSE),"")</f>
        <v>כ״א</v>
      </c>
      <c r="AA64" s="11" t="str">
        <f>_xlfn.IFNA(VLOOKUP($A64&amp;"-"&amp;AA$47,'טבלת מקור'!$D:$H,3,FALSE),"")</f>
        <v>כ״ב</v>
      </c>
      <c r="AB64" s="11" t="str">
        <f>_xlfn.IFNA(VLOOKUP($A64&amp;"-"&amp;AB$47,'טבלת מקור'!$D:$H,3,FALSE),"")</f>
        <v>כ״ג</v>
      </c>
      <c r="AC64" s="11" t="str">
        <f>_xlfn.IFNA(VLOOKUP($A64&amp;"-"&amp;AC$47,'טבלת מקור'!$D:$H,3,FALSE),"")</f>
        <v>כ״ד</v>
      </c>
      <c r="AD64" s="11" t="str">
        <f>_xlfn.IFNA(VLOOKUP($A64&amp;"-"&amp;AD$47,'טבלת מקור'!$D:$H,3,FALSE),"")</f>
        <v>כ״ה</v>
      </c>
      <c r="AE64" s="14" t="str">
        <f>_xlfn.IFNA(VLOOKUP($A64&amp;"-"&amp;AE$47,'טבלת מקור'!$D:$H,3,FALSE),"")</f>
        <v>כ״ו</v>
      </c>
      <c r="AF64" s="9" t="str">
        <f>_xlfn.IFNA(VLOOKUP($A64&amp;"-"&amp;AF$47,'טבלת מקור'!$D:$H,3,FALSE),"")</f>
        <v>כ״ז</v>
      </c>
      <c r="AG64" s="9" t="str">
        <f>_xlfn.IFNA(VLOOKUP($A64&amp;"-"&amp;AG$47,'טבלת מקור'!$D:$H,3,FALSE),"")</f>
        <v>כ״ח</v>
      </c>
      <c r="AH64" s="9" t="str">
        <f>_xlfn.IFNA(VLOOKUP($A64&amp;"-"&amp;AH$47,'טבלת מקור'!$D:$H,3,FALSE),"")</f>
        <v>כ״ט</v>
      </c>
      <c r="AI64" s="9" t="str">
        <f>_xlfn.IFNA(VLOOKUP($A64&amp;"-"&amp;AI$47,'טבלת מקור'!$D:$H,3,FALSE),"")</f>
        <v>ל׳</v>
      </c>
      <c r="AJ64" s="9" t="str">
        <f>_xlfn.IFNA(VLOOKUP($A64&amp;"-"&amp;AJ$47,'טבלת מקור'!$D:$H,3,FALSE),"")</f>
        <v/>
      </c>
      <c r="AK64" s="9" t="str">
        <f>_xlfn.IFNA(VLOOKUP($A64&amp;"-"&amp;AK$47,'טבלת מקור'!$D:$H,3,FALSE),"")</f>
        <v/>
      </c>
      <c r="AL64" s="9"/>
      <c r="AM64" s="9"/>
      <c r="AN64" s="9"/>
      <c r="AO64" s="9"/>
    </row>
    <row r="65" spans="1:41" ht="14.1" x14ac:dyDescent="0.45">
      <c r="A65" s="9">
        <f t="shared" si="1"/>
        <v>6</v>
      </c>
      <c r="B65" s="24" t="s">
        <v>106</v>
      </c>
      <c r="C65" s="15" t="str">
        <f>_xlfn.IFNA(VLOOKUP($A65&amp;"-"&amp;C$47,'טבלת מקור'!$D:$H,4,FALSE),"")</f>
        <v/>
      </c>
      <c r="D65" s="12" t="str">
        <f>_xlfn.IFNA(VLOOKUP($A65&amp;"-"&amp;D$47,'טבלת מקור'!$D:$H,4,FALSE),"")</f>
        <v/>
      </c>
      <c r="E65" s="12" t="str">
        <f>_xlfn.IFNA(VLOOKUP($A65&amp;"-"&amp;E$47,'טבלת מקור'!$D:$H,4,FALSE),"")</f>
        <v/>
      </c>
      <c r="F65" s="12" t="str">
        <f>_xlfn.IFNA(VLOOKUP($A65&amp;"-"&amp;F$47,'טבלת מקור'!$D:$H,4,FALSE),"")</f>
        <v>2</v>
      </c>
      <c r="G65" s="12" t="str">
        <f>_xlfn.IFNA(VLOOKUP($A65&amp;"-"&amp;G$47,'טבלת מקור'!$D:$H,4,FALSE),"")</f>
        <v>3</v>
      </c>
      <c r="H65" s="12" t="str">
        <f>_xlfn.IFNA(VLOOKUP($A65&amp;"-"&amp;H$47,'טבלת מקור'!$D:$H,4,FALSE),"")</f>
        <v>4</v>
      </c>
      <c r="I65" s="12" t="str">
        <f>_xlfn.IFNA(VLOOKUP($A65&amp;"-"&amp;I$47,'טבלת מקור'!$D:$H,4,FALSE),"")</f>
        <v>5</v>
      </c>
      <c r="J65" s="15" t="str">
        <f>_xlfn.IFNA(VLOOKUP($A65&amp;"-"&amp;J$47,'טבלת מקור'!$D:$H,4,FALSE),"")</f>
        <v>6</v>
      </c>
      <c r="K65" s="12" t="str">
        <f>_xlfn.IFNA(VLOOKUP($A65&amp;"-"&amp;K$47,'טבלת מקור'!$D:$H,4,FALSE),"")</f>
        <v>7</v>
      </c>
      <c r="L65" s="12" t="str">
        <f>_xlfn.IFNA(VLOOKUP($A65&amp;"-"&amp;L$47,'טבלת מקור'!$D:$H,4,FALSE),"")</f>
        <v>8</v>
      </c>
      <c r="M65" s="12" t="str">
        <f>_xlfn.IFNA(VLOOKUP($A65&amp;"-"&amp;M$47,'טבלת מקור'!$D:$H,4,FALSE),"")</f>
        <v>9</v>
      </c>
      <c r="N65" s="12" t="str">
        <f>_xlfn.IFNA(VLOOKUP($A65&amp;"-"&amp;N$47,'טבלת מקור'!$D:$H,4,FALSE),"")</f>
        <v>10</v>
      </c>
      <c r="O65" s="12" t="str">
        <f>_xlfn.IFNA(VLOOKUP($A65&amp;"-"&amp;O$47,'טבלת מקור'!$D:$H,4,FALSE),"")</f>
        <v>11</v>
      </c>
      <c r="P65" s="20" t="str">
        <f>_xlfn.IFNA(VLOOKUP($A65&amp;"-"&amp;P$47,'טבלת מקור'!$D:$H,4,FALSE),"")</f>
        <v>12</v>
      </c>
      <c r="Q65" s="15" t="str">
        <f>_xlfn.IFNA(VLOOKUP($A65&amp;"-"&amp;Q$47,'טבלת מקור'!$D:$H,4,FALSE),"")</f>
        <v>13</v>
      </c>
      <c r="R65" s="12" t="str">
        <f>_xlfn.IFNA(VLOOKUP($A65&amp;"-"&amp;R$47,'טבלת מקור'!$D:$H,4,FALSE),"")</f>
        <v>14</v>
      </c>
      <c r="S65" s="12" t="str">
        <f>_xlfn.IFNA(VLOOKUP($A65&amp;"-"&amp;S$47,'טבלת מקור'!$D:$H,4,FALSE),"")</f>
        <v>15</v>
      </c>
      <c r="T65" s="12" t="str">
        <f>_xlfn.IFNA(VLOOKUP($A65&amp;"-"&amp;T$47,'טבלת מקור'!$D:$H,4,FALSE),"")</f>
        <v>16</v>
      </c>
      <c r="U65" s="12" t="str">
        <f>_xlfn.IFNA(VLOOKUP($A65&amp;"-"&amp;U$47,'טבלת מקור'!$D:$H,4,FALSE),"")</f>
        <v>17</v>
      </c>
      <c r="V65" s="12" t="str">
        <f>_xlfn.IFNA(VLOOKUP($A65&amp;"-"&amp;V$47,'טבלת מקור'!$D:$H,4,FALSE),"")</f>
        <v>18</v>
      </c>
      <c r="W65" s="12" t="str">
        <f>_xlfn.IFNA(VLOOKUP($A65&amp;"-"&amp;W$47,'טבלת מקור'!$D:$H,4,FALSE),"")</f>
        <v>19</v>
      </c>
      <c r="X65" s="15" t="str">
        <f>_xlfn.IFNA(VLOOKUP($A65&amp;"-"&amp;X$47,'טבלת מקור'!$D:$H,4,FALSE),"")</f>
        <v>20</v>
      </c>
      <c r="Y65" s="12" t="str">
        <f>_xlfn.IFNA(VLOOKUP($A65&amp;"-"&amp;Y$47,'טבלת מקור'!$D:$H,4,FALSE),"")</f>
        <v>21</v>
      </c>
      <c r="Z65" s="12" t="str">
        <f>_xlfn.IFNA(VLOOKUP($A65&amp;"-"&amp;Z$47,'טבלת מקור'!$D:$H,4,FALSE),"")</f>
        <v>22</v>
      </c>
      <c r="AA65" s="12" t="str">
        <f>_xlfn.IFNA(VLOOKUP($A65&amp;"-"&amp;AA$47,'טבלת מקור'!$D:$H,4,FALSE),"")</f>
        <v>23</v>
      </c>
      <c r="AB65" s="12" t="str">
        <f>_xlfn.IFNA(VLOOKUP($A65&amp;"-"&amp;AB$47,'טבלת מקור'!$D:$H,4,FALSE),"")</f>
        <v>24</v>
      </c>
      <c r="AC65" s="12" t="str">
        <f>_xlfn.IFNA(VLOOKUP($A65&amp;"-"&amp;AC$47,'טבלת מקור'!$D:$H,4,FALSE),"")</f>
        <v>25</v>
      </c>
      <c r="AD65" s="12" t="str">
        <f>_xlfn.IFNA(VLOOKUP($A65&amp;"-"&amp;AD$47,'טבלת מקור'!$D:$H,4,FALSE),"")</f>
        <v>26</v>
      </c>
      <c r="AE65" s="15" t="str">
        <f>_xlfn.IFNA(VLOOKUP($A65&amp;"-"&amp;AE$47,'טבלת מקור'!$D:$H,4,FALSE),"")</f>
        <v>27</v>
      </c>
      <c r="AF65" s="9" t="str">
        <f>_xlfn.IFNA(VLOOKUP($A65&amp;"-"&amp;AF$47,'טבלת מקור'!$D:$H,4,FALSE),"")</f>
        <v>28</v>
      </c>
      <c r="AG65" s="9" t="str">
        <f>_xlfn.IFNA(VLOOKUP($A65&amp;"-"&amp;AG$47,'טבלת מקור'!$D:$H,4,FALSE),"")</f>
        <v>1</v>
      </c>
      <c r="AH65" s="9" t="str">
        <f>_xlfn.IFNA(VLOOKUP($A65&amp;"-"&amp;AH$47,'טבלת מקור'!$D:$H,4,FALSE),"")</f>
        <v>2</v>
      </c>
      <c r="AI65" s="9" t="str">
        <f>_xlfn.IFNA(VLOOKUP($A65&amp;"-"&amp;AI$47,'טבלת מקור'!$D:$H,4,FALSE),"")</f>
        <v>3</v>
      </c>
      <c r="AJ65" s="9" t="str">
        <f>_xlfn.IFNA(VLOOKUP($A65&amp;"-"&amp;AJ$47,'טבלת מקור'!$D:$H,4,FALSE),"")</f>
        <v/>
      </c>
      <c r="AK65" s="9" t="str">
        <f>_xlfn.IFNA(VLOOKUP($A65&amp;"-"&amp;AK$47,'טבלת מקור'!$D:$H,4,FALSE),"")</f>
        <v/>
      </c>
      <c r="AL65" s="10"/>
      <c r="AM65" s="10"/>
      <c r="AN65" s="10"/>
      <c r="AO65" s="10"/>
    </row>
    <row r="66" spans="1:41" s="1" customFormat="1" ht="18" thickBot="1" x14ac:dyDescent="0.5">
      <c r="A66" s="9">
        <f t="shared" si="1"/>
        <v>6</v>
      </c>
      <c r="B66" s="23"/>
      <c r="C66" s="21" t="str">
        <f>_xlfn.IFNA(VLOOKUP($A66&amp;"-"&amp;C$47,'טבלת מקור'!$D:$H,5,FALSE),"")</f>
        <v/>
      </c>
      <c r="D66" s="13" t="str">
        <f>_xlfn.IFNA(VLOOKUP($A66&amp;"-"&amp;D$47,'טבלת מקור'!$D:$H,5,FALSE),"")</f>
        <v/>
      </c>
      <c r="E66" s="13" t="str">
        <f>_xlfn.IFNA(VLOOKUP($A66&amp;"-"&amp;E$47,'טבלת מקור'!$D:$H,5,FALSE),"")</f>
        <v/>
      </c>
      <c r="F66" s="13" t="str">
        <f>_xlfn.IFNA(VLOOKUP($A66&amp;"-"&amp;F$47,'טבלת מקור'!$D:$H,5,FALSE),"")</f>
        <v>ב׳ דראש חודש</v>
      </c>
      <c r="G66" s="13">
        <f>_xlfn.IFNA(VLOOKUP($A66&amp;"-"&amp;G$47,'טבלת מקור'!$D:$H,5,FALSE),"")</f>
        <v>0</v>
      </c>
      <c r="H66" s="13">
        <f>_xlfn.IFNA(VLOOKUP($A66&amp;"-"&amp;H$47,'טבלת מקור'!$D:$H,5,FALSE),"")</f>
        <v>0</v>
      </c>
      <c r="I66" s="13">
        <f>_xlfn.IFNA(VLOOKUP($A66&amp;"-"&amp;I$47,'טבלת מקור'!$D:$H,5,FALSE),"")</f>
        <v>0</v>
      </c>
      <c r="J66" s="16">
        <f>_xlfn.IFNA(VLOOKUP($A66&amp;"-"&amp;J$47,'טבלת מקור'!$D:$H,5,FALSE),"")</f>
        <v>0</v>
      </c>
      <c r="K66" s="13">
        <f>_xlfn.IFNA(VLOOKUP($A66&amp;"-"&amp;K$47,'טבלת מקור'!$D:$H,5,FALSE),"")</f>
        <v>0</v>
      </c>
      <c r="L66" s="13">
        <f>_xlfn.IFNA(VLOOKUP($A66&amp;"-"&amp;L$47,'טבלת מקור'!$D:$H,5,FALSE),"")</f>
        <v>0</v>
      </c>
      <c r="M66" s="13">
        <f>_xlfn.IFNA(VLOOKUP($A66&amp;"-"&amp;M$47,'טבלת מקור'!$D:$H,5,FALSE),"")</f>
        <v>0</v>
      </c>
      <c r="N66" s="13">
        <f>_xlfn.IFNA(VLOOKUP($A66&amp;"-"&amp;N$47,'טבלת מקור'!$D:$H,5,FALSE),"")</f>
        <v>0</v>
      </c>
      <c r="O66" s="13">
        <f>_xlfn.IFNA(VLOOKUP($A66&amp;"-"&amp;O$47,'טבלת מקור'!$D:$H,5,FALSE),"")</f>
        <v>0</v>
      </c>
      <c r="P66" s="17">
        <f>_xlfn.IFNA(VLOOKUP($A66&amp;"-"&amp;P$47,'טבלת מקור'!$D:$H,5,FALSE),"")</f>
        <v>0</v>
      </c>
      <c r="Q66" s="17">
        <f>_xlfn.IFNA(VLOOKUP($A66&amp;"-"&amp;Q$47,'טבלת מקור'!$D:$H,5,FALSE),"")</f>
        <v>0</v>
      </c>
      <c r="R66" s="13">
        <f>_xlfn.IFNA(VLOOKUP($A66&amp;"-"&amp;R$47,'טבלת מקור'!$D:$H,5,FALSE),"")</f>
        <v>0</v>
      </c>
      <c r="S66" s="13" t="str">
        <f>_xlfn.IFNA(VLOOKUP($A66&amp;"-"&amp;S$47,'טבלת מקור'!$D:$H,5,FALSE),"")</f>
        <v>פורים קטן</v>
      </c>
      <c r="T66" s="13" t="str">
        <f>_xlfn.IFNA(VLOOKUP($A66&amp;"-"&amp;T$47,'טבלת מקור'!$D:$H,5,FALSE),"")</f>
        <v>שושן פורים קטן</v>
      </c>
      <c r="U66" s="13">
        <f>_xlfn.IFNA(VLOOKUP($A66&amp;"-"&amp;U$47,'טבלת מקור'!$D:$H,5,FALSE),"")</f>
        <v>0</v>
      </c>
      <c r="V66" s="13">
        <f>_xlfn.IFNA(VLOOKUP($A66&amp;"-"&amp;V$47,'טבלת מקור'!$D:$H,5,FALSE),"")</f>
        <v>0</v>
      </c>
      <c r="W66" s="13">
        <f>_xlfn.IFNA(VLOOKUP($A66&amp;"-"&amp;W$47,'טבלת מקור'!$D:$H,5,FALSE),"")</f>
        <v>0</v>
      </c>
      <c r="X66" s="16">
        <f>_xlfn.IFNA(VLOOKUP($A66&amp;"-"&amp;X$47,'טבלת מקור'!$D:$H,5,FALSE),"")</f>
        <v>0</v>
      </c>
      <c r="Y66" s="13">
        <f>_xlfn.IFNA(VLOOKUP($A66&amp;"-"&amp;Y$47,'טבלת מקור'!$D:$H,5,FALSE),"")</f>
        <v>0</v>
      </c>
      <c r="Z66" s="13">
        <f>_xlfn.IFNA(VLOOKUP($A66&amp;"-"&amp;Z$47,'טבלת מקור'!$D:$H,5,FALSE),"")</f>
        <v>0</v>
      </c>
      <c r="AA66" s="13">
        <f>_xlfn.IFNA(VLOOKUP($A66&amp;"-"&amp;AA$47,'טבלת מקור'!$D:$H,5,FALSE),"")</f>
        <v>0</v>
      </c>
      <c r="AB66" s="13">
        <f>_xlfn.IFNA(VLOOKUP($A66&amp;"-"&amp;AB$47,'טבלת מקור'!$D:$H,5,FALSE),"")</f>
        <v>0</v>
      </c>
      <c r="AC66" s="13">
        <f>_xlfn.IFNA(VLOOKUP($A66&amp;"-"&amp;AC$47,'טבלת מקור'!$D:$H,5,FALSE),"")</f>
        <v>0</v>
      </c>
      <c r="AD66" s="13">
        <f>_xlfn.IFNA(VLOOKUP($A66&amp;"-"&amp;AD$47,'טבלת מקור'!$D:$H,5,FALSE),"")</f>
        <v>0</v>
      </c>
      <c r="AE66" s="16">
        <f>_xlfn.IFNA(VLOOKUP($A66&amp;"-"&amp;AE$47,'טבלת מקור'!$D:$H,5,FALSE),"")</f>
        <v>0</v>
      </c>
      <c r="AF66" s="10">
        <f>_xlfn.IFNA(VLOOKUP($A66&amp;"-"&amp;AF$47,'טבלת מקור'!$D:$H,5,FALSE),"")</f>
        <v>0</v>
      </c>
      <c r="AG66" s="10">
        <f>_xlfn.IFNA(VLOOKUP($A66&amp;"-"&amp;AG$47,'טבלת מקור'!$D:$H,5,FALSE),"")</f>
        <v>0</v>
      </c>
      <c r="AH66" s="10" t="str">
        <f>_xlfn.IFNA(VLOOKUP($A66&amp;"-"&amp;AH$47,'טבלת מקור'!$D:$H,5,FALSE),"")</f>
        <v>ערב ראש חודש</v>
      </c>
      <c r="AI66" s="10" t="str">
        <f>_xlfn.IFNA(VLOOKUP($A66&amp;"-"&amp;AI$47,'טבלת מקור'!$D:$H,5,FALSE),"")</f>
        <v>א׳ דראש חודש</v>
      </c>
      <c r="AJ66" s="10" t="str">
        <f>_xlfn.IFNA(VLOOKUP($A66&amp;"-"&amp;AJ$47,'טבלת מקור'!$D:$H,5,FALSE),"")</f>
        <v/>
      </c>
      <c r="AK66" s="10" t="str">
        <f>_xlfn.IFNA(VLOOKUP($A66&amp;"-"&amp;AK$47,'טבלת מקור'!$D:$H,5,FALSE),"")</f>
        <v/>
      </c>
      <c r="AL66" s="9"/>
      <c r="AM66" s="9"/>
      <c r="AN66" s="9"/>
      <c r="AO66" s="9"/>
    </row>
    <row r="67" spans="1:41" ht="22.5" x14ac:dyDescent="0.75">
      <c r="A67" s="9">
        <f t="shared" si="1"/>
        <v>7</v>
      </c>
      <c r="B67" s="22" t="s">
        <v>61</v>
      </c>
      <c r="C67" s="9" t="str">
        <f>_xlfn.IFNA(VLOOKUP($A67&amp;"-"&amp;C$47,'טבלת מקור'!$D:$H,3,FALSE),"")</f>
        <v/>
      </c>
      <c r="D67" s="11" t="str">
        <f>_xlfn.IFNA(VLOOKUP($A67&amp;"-"&amp;D$47,'טבלת מקור'!$D:$H,3,FALSE),"")</f>
        <v/>
      </c>
      <c r="E67" s="11" t="str">
        <f>_xlfn.IFNA(VLOOKUP($A67&amp;"-"&amp;E$47,'טבלת מקור'!$D:$H,3,FALSE),"")</f>
        <v/>
      </c>
      <c r="F67" s="11" t="str">
        <f>_xlfn.IFNA(VLOOKUP($A67&amp;"-"&amp;F$47,'טבלת מקור'!$D:$H,3,FALSE),"")</f>
        <v/>
      </c>
      <c r="G67" s="11" t="str">
        <f>_xlfn.IFNA(VLOOKUP($A67&amp;"-"&amp;G$47,'טבלת מקור'!$D:$H,3,FALSE),"")</f>
        <v/>
      </c>
      <c r="H67" s="11" t="str">
        <f>_xlfn.IFNA(VLOOKUP($A67&amp;"-"&amp;H$47,'טבלת מקור'!$D:$H,3,FALSE),"")</f>
        <v>א׳</v>
      </c>
      <c r="I67" s="11" t="str">
        <f>_xlfn.IFNA(VLOOKUP($A67&amp;"-"&amp;I$47,'טבלת מקור'!$D:$H,3,FALSE),"")</f>
        <v>ב׳</v>
      </c>
      <c r="J67" s="14" t="str">
        <f>_xlfn.IFNA(VLOOKUP($A67&amp;"-"&amp;J$47,'טבלת מקור'!$D:$H,3,FALSE),"")</f>
        <v>ג׳</v>
      </c>
      <c r="K67" s="11" t="str">
        <f>_xlfn.IFNA(VLOOKUP($A67&amp;"-"&amp;K$47,'טבלת מקור'!$D:$H,3,FALSE),"")</f>
        <v>ד׳</v>
      </c>
      <c r="L67" s="11" t="str">
        <f>_xlfn.IFNA(VLOOKUP($A67&amp;"-"&amp;L$47,'טבלת מקור'!$D:$H,3,FALSE),"")</f>
        <v>ה׳</v>
      </c>
      <c r="M67" s="11" t="str">
        <f>_xlfn.IFNA(VLOOKUP($A67&amp;"-"&amp;M$47,'טבלת מקור'!$D:$H,3,FALSE),"")</f>
        <v>ו׳</v>
      </c>
      <c r="N67" s="11" t="str">
        <f>_xlfn.IFNA(VLOOKUP($A67&amp;"-"&amp;N$47,'טבלת מקור'!$D:$H,3,FALSE),"")</f>
        <v>ז׳</v>
      </c>
      <c r="O67" s="11" t="str">
        <f>_xlfn.IFNA(VLOOKUP($A67&amp;"-"&amp;O$47,'טבלת מקור'!$D:$H,3,FALSE),"")</f>
        <v>ח׳</v>
      </c>
      <c r="P67" s="3" t="str">
        <f>_xlfn.IFNA(VLOOKUP($A67&amp;"-"&amp;P$47,'טבלת מקור'!$D:$H,3,FALSE),"")</f>
        <v>ט׳</v>
      </c>
      <c r="Q67" s="14" t="str">
        <f>_xlfn.IFNA(VLOOKUP($A67&amp;"-"&amp;Q$47,'טבלת מקור'!$D:$H,3,FALSE),"")</f>
        <v>י׳</v>
      </c>
      <c r="R67" s="19" t="str">
        <f>_xlfn.IFNA(VLOOKUP($A67&amp;"-"&amp;R$47,'טבלת מקור'!$D:$H,3,FALSE),"")</f>
        <v>י״א</v>
      </c>
      <c r="S67" s="19" t="str">
        <f>_xlfn.IFNA(VLOOKUP($A67&amp;"-"&amp;S$47,'טבלת מקור'!$D:$H,3,FALSE),"")</f>
        <v>י״ב</v>
      </c>
      <c r="T67" s="19" t="str">
        <f>_xlfn.IFNA(VLOOKUP($A67&amp;"-"&amp;T$47,'טבלת מקור'!$D:$H,3,FALSE),"")</f>
        <v>י״ג</v>
      </c>
      <c r="U67" s="19" t="str">
        <f>_xlfn.IFNA(VLOOKUP($A67&amp;"-"&amp;U$47,'טבלת מקור'!$D:$H,3,FALSE),"")</f>
        <v>י״ד</v>
      </c>
      <c r="V67" s="19" t="str">
        <f>_xlfn.IFNA(VLOOKUP($A67&amp;"-"&amp;V$47,'טבלת מקור'!$D:$H,3,FALSE),"")</f>
        <v>ט״ו</v>
      </c>
      <c r="W67" s="19" t="str">
        <f>_xlfn.IFNA(VLOOKUP($A67&amp;"-"&amp;W$47,'טבלת מקור'!$D:$H,3,FALSE),"")</f>
        <v>ט״ז</v>
      </c>
      <c r="X67" s="14" t="str">
        <f>_xlfn.IFNA(VLOOKUP($A67&amp;"-"&amp;X$47,'טבלת מקור'!$D:$H,3,FALSE),"")</f>
        <v>י״ז</v>
      </c>
      <c r="Y67" s="11" t="str">
        <f>_xlfn.IFNA(VLOOKUP($A67&amp;"-"&amp;Y$47,'טבלת מקור'!$D:$H,3,FALSE),"")</f>
        <v>י״ח</v>
      </c>
      <c r="Z67" s="11" t="str">
        <f>_xlfn.IFNA(VLOOKUP($A67&amp;"-"&amp;Z$47,'טבלת מקור'!$D:$H,3,FALSE),"")</f>
        <v>י״ט</v>
      </c>
      <c r="AA67" s="11" t="str">
        <f>_xlfn.IFNA(VLOOKUP($A67&amp;"-"&amp;AA$47,'טבלת מקור'!$D:$H,3,FALSE),"")</f>
        <v>כ׳</v>
      </c>
      <c r="AB67" s="11" t="str">
        <f>_xlfn.IFNA(VLOOKUP($A67&amp;"-"&amp;AB$47,'טבלת מקור'!$D:$H,3,FALSE),"")</f>
        <v>כ״א</v>
      </c>
      <c r="AC67" s="11" t="str">
        <f>_xlfn.IFNA(VLOOKUP($A67&amp;"-"&amp;AC$47,'טבלת מקור'!$D:$H,3,FALSE),"")</f>
        <v>כ״ב</v>
      </c>
      <c r="AD67" s="11" t="str">
        <f>_xlfn.IFNA(VLOOKUP($A67&amp;"-"&amp;AD$47,'טבלת מקור'!$D:$H,3,FALSE),"")</f>
        <v>כ״ג</v>
      </c>
      <c r="AE67" s="14" t="str">
        <f>_xlfn.IFNA(VLOOKUP($A67&amp;"-"&amp;AE$47,'טבלת מקור'!$D:$H,3,FALSE),"")</f>
        <v>כ״ד</v>
      </c>
      <c r="AF67" s="11" t="str">
        <f>_xlfn.IFNA(VLOOKUP($A67&amp;"-"&amp;AF$47,'טבלת מקור'!$D:$H,3,FALSE),"")</f>
        <v>כ״ה</v>
      </c>
      <c r="AG67" s="11" t="str">
        <f>_xlfn.IFNA(VLOOKUP($A67&amp;"-"&amp;AG$47,'טבלת מקור'!$D:$H,3,FALSE),"")</f>
        <v>כ״ו</v>
      </c>
      <c r="AH67" s="9" t="str">
        <f>_xlfn.IFNA(VLOOKUP($A67&amp;"-"&amp;AH$47,'טבלת מקור'!$D:$H,3,FALSE),"")</f>
        <v>כ״ז</v>
      </c>
      <c r="AI67" s="9" t="str">
        <f>_xlfn.IFNA(VLOOKUP($A67&amp;"-"&amp;AI$47,'טבלת מקור'!$D:$H,3,FALSE),"")</f>
        <v>כ״ח</v>
      </c>
      <c r="AJ67" s="9" t="str">
        <f>_xlfn.IFNA(VLOOKUP($A67&amp;"-"&amp;AJ$47,'טבלת מקור'!$D:$H,3,FALSE),"")</f>
        <v>כ״ט</v>
      </c>
      <c r="AK67" s="9" t="str">
        <f>_xlfn.IFNA(VLOOKUP($A67&amp;"-"&amp;AK$47,'טבלת מקור'!$D:$H,3,FALSE),"")</f>
        <v/>
      </c>
      <c r="AL67" s="9"/>
      <c r="AM67" s="9"/>
      <c r="AN67" s="9"/>
      <c r="AO67" s="9"/>
    </row>
    <row r="68" spans="1:41" ht="14.1" x14ac:dyDescent="0.45">
      <c r="A68" s="9">
        <f t="shared" si="1"/>
        <v>7</v>
      </c>
      <c r="B68" s="24" t="s">
        <v>107</v>
      </c>
      <c r="C68" s="9" t="str">
        <f>_xlfn.IFNA(VLOOKUP($A68&amp;"-"&amp;C$47,'טבלת מקור'!$D:$H,4,FALSE),"")</f>
        <v/>
      </c>
      <c r="D68" s="12" t="str">
        <f>_xlfn.IFNA(VLOOKUP($A68&amp;"-"&amp;D$47,'טבלת מקור'!$D:$H,4,FALSE),"")</f>
        <v/>
      </c>
      <c r="E68" s="12" t="str">
        <f>_xlfn.IFNA(VLOOKUP($A68&amp;"-"&amp;E$47,'טבלת מקור'!$D:$H,4,FALSE),"")</f>
        <v/>
      </c>
      <c r="F68" s="12" t="str">
        <f>_xlfn.IFNA(VLOOKUP($A68&amp;"-"&amp;F$47,'טבלת מקור'!$D:$H,4,FALSE),"")</f>
        <v/>
      </c>
      <c r="G68" s="12" t="str">
        <f>_xlfn.IFNA(VLOOKUP($A68&amp;"-"&amp;G$47,'טבלת מקור'!$D:$H,4,FALSE),"")</f>
        <v/>
      </c>
      <c r="H68" s="12" t="str">
        <f>_xlfn.IFNA(VLOOKUP($A68&amp;"-"&amp;H$47,'טבלת מקור'!$D:$H,4,FALSE),"")</f>
        <v>4</v>
      </c>
      <c r="I68" s="12" t="str">
        <f>_xlfn.IFNA(VLOOKUP($A68&amp;"-"&amp;I$47,'טבלת מקור'!$D:$H,4,FALSE),"")</f>
        <v>5</v>
      </c>
      <c r="J68" s="15" t="str">
        <f>_xlfn.IFNA(VLOOKUP($A68&amp;"-"&amp;J$47,'טבלת מקור'!$D:$H,4,FALSE),"")</f>
        <v>6</v>
      </c>
      <c r="K68" s="12" t="str">
        <f>_xlfn.IFNA(VLOOKUP($A68&amp;"-"&amp;K$47,'טבלת מקור'!$D:$H,4,FALSE),"")</f>
        <v>7</v>
      </c>
      <c r="L68" s="12" t="str">
        <f>_xlfn.IFNA(VLOOKUP($A68&amp;"-"&amp;L$47,'טבלת מקור'!$D:$H,4,FALSE),"")</f>
        <v>8</v>
      </c>
      <c r="M68" s="12" t="str">
        <f>_xlfn.IFNA(VLOOKUP($A68&amp;"-"&amp;M$47,'טבלת מקור'!$D:$H,4,FALSE),"")</f>
        <v>9</v>
      </c>
      <c r="N68" s="12" t="str">
        <f>_xlfn.IFNA(VLOOKUP($A68&amp;"-"&amp;N$47,'טבלת מקור'!$D:$H,4,FALSE),"")</f>
        <v>10</v>
      </c>
      <c r="O68" s="12" t="str">
        <f>_xlfn.IFNA(VLOOKUP($A68&amp;"-"&amp;O$47,'טבלת מקור'!$D:$H,4,FALSE),"")</f>
        <v>11</v>
      </c>
      <c r="P68" s="2" t="str">
        <f>_xlfn.IFNA(VLOOKUP($A68&amp;"-"&amp;P$47,'טבלת מקור'!$D:$H,4,FALSE),"")</f>
        <v>12</v>
      </c>
      <c r="Q68" s="15" t="str">
        <f>_xlfn.IFNA(VLOOKUP($A68&amp;"-"&amp;Q$47,'טבלת מקור'!$D:$H,4,FALSE),"")</f>
        <v>13</v>
      </c>
      <c r="R68" s="20" t="str">
        <f>_xlfn.IFNA(VLOOKUP($A68&amp;"-"&amp;R$47,'טבלת מקור'!$D:$H,4,FALSE),"")</f>
        <v>14</v>
      </c>
      <c r="S68" s="20" t="str">
        <f>_xlfn.IFNA(VLOOKUP($A68&amp;"-"&amp;S$47,'טבלת מקור'!$D:$H,4,FALSE),"")</f>
        <v>15</v>
      </c>
      <c r="T68" s="20" t="str">
        <f>_xlfn.IFNA(VLOOKUP($A68&amp;"-"&amp;T$47,'טבלת מקור'!$D:$H,4,FALSE),"")</f>
        <v>16</v>
      </c>
      <c r="U68" s="20" t="str">
        <f>_xlfn.IFNA(VLOOKUP($A68&amp;"-"&amp;U$47,'טבלת מקור'!$D:$H,4,FALSE),"")</f>
        <v>17</v>
      </c>
      <c r="V68" s="20" t="str">
        <f>_xlfn.IFNA(VLOOKUP($A68&amp;"-"&amp;V$47,'טבלת מקור'!$D:$H,4,FALSE),"")</f>
        <v>18</v>
      </c>
      <c r="W68" s="20" t="str">
        <f>_xlfn.IFNA(VLOOKUP($A68&amp;"-"&amp;W$47,'טבלת מקור'!$D:$H,4,FALSE),"")</f>
        <v>19</v>
      </c>
      <c r="X68" s="15" t="str">
        <f>_xlfn.IFNA(VLOOKUP($A68&amp;"-"&amp;X$47,'טבלת מקור'!$D:$H,4,FALSE),"")</f>
        <v>20</v>
      </c>
      <c r="Y68" s="12" t="str">
        <f>_xlfn.IFNA(VLOOKUP($A68&amp;"-"&amp;Y$47,'טבלת מקור'!$D:$H,4,FALSE),"")</f>
        <v>21</v>
      </c>
      <c r="Z68" s="12" t="str">
        <f>_xlfn.IFNA(VLOOKUP($A68&amp;"-"&amp;Z$47,'טבלת מקור'!$D:$H,4,FALSE),"")</f>
        <v>22</v>
      </c>
      <c r="AA68" s="12" t="str">
        <f>_xlfn.IFNA(VLOOKUP($A68&amp;"-"&amp;AA$47,'טבלת מקור'!$D:$H,4,FALSE),"")</f>
        <v>23</v>
      </c>
      <c r="AB68" s="12" t="str">
        <f>_xlfn.IFNA(VLOOKUP($A68&amp;"-"&amp;AB$47,'טבלת מקור'!$D:$H,4,FALSE),"")</f>
        <v>24</v>
      </c>
      <c r="AC68" s="12" t="str">
        <f>_xlfn.IFNA(VLOOKUP($A68&amp;"-"&amp;AC$47,'טבלת מקור'!$D:$H,4,FALSE),"")</f>
        <v>25</v>
      </c>
      <c r="AD68" s="12" t="str">
        <f>_xlfn.IFNA(VLOOKUP($A68&amp;"-"&amp;AD$47,'טבלת מקור'!$D:$H,4,FALSE),"")</f>
        <v>26</v>
      </c>
      <c r="AE68" s="15" t="str">
        <f>_xlfn.IFNA(VLOOKUP($A68&amp;"-"&amp;AE$47,'טבלת מקור'!$D:$H,4,FALSE),"")</f>
        <v>27</v>
      </c>
      <c r="AF68" s="12" t="str">
        <f>_xlfn.IFNA(VLOOKUP($A68&amp;"-"&amp;AF$47,'טבלת מקור'!$D:$H,4,FALSE),"")</f>
        <v>28</v>
      </c>
      <c r="AG68" s="12" t="str">
        <f>_xlfn.IFNA(VLOOKUP($A68&amp;"-"&amp;AG$47,'טבלת מקור'!$D:$H,4,FALSE),"")</f>
        <v>29</v>
      </c>
      <c r="AH68" s="9" t="str">
        <f>_xlfn.IFNA(VLOOKUP($A68&amp;"-"&amp;AH$47,'טבלת מקור'!$D:$H,4,FALSE),"")</f>
        <v>30</v>
      </c>
      <c r="AI68" s="9" t="str">
        <f>_xlfn.IFNA(VLOOKUP($A68&amp;"-"&amp;AI$47,'טבלת מקור'!$D:$H,4,FALSE),"")</f>
        <v>31</v>
      </c>
      <c r="AJ68" s="9" t="str">
        <f>_xlfn.IFNA(VLOOKUP($A68&amp;"-"&amp;AJ$47,'טבלת מקור'!$D:$H,4,FALSE),"")</f>
        <v>1</v>
      </c>
      <c r="AK68" s="9" t="str">
        <f>_xlfn.IFNA(VLOOKUP($A68&amp;"-"&amp;AK$47,'טבלת מקור'!$D:$H,4,FALSE),"")</f>
        <v/>
      </c>
      <c r="AL68" s="10"/>
      <c r="AM68" s="10"/>
      <c r="AN68" s="10"/>
      <c r="AO68" s="10"/>
    </row>
    <row r="69" spans="1:41" s="1" customFormat="1" ht="18" thickBot="1" x14ac:dyDescent="0.5">
      <c r="A69" s="9">
        <f t="shared" si="1"/>
        <v>7</v>
      </c>
      <c r="B69" s="23"/>
      <c r="C69" s="10" t="str">
        <f>_xlfn.IFNA(VLOOKUP($A69&amp;"-"&amp;C$47,'טבלת מקור'!$D:$H,5,FALSE),"")</f>
        <v/>
      </c>
      <c r="D69" s="13" t="str">
        <f>_xlfn.IFNA(VLOOKUP($A69&amp;"-"&amp;D$47,'טבלת מקור'!$D:$H,5,FALSE),"")</f>
        <v/>
      </c>
      <c r="E69" s="13" t="str">
        <f>_xlfn.IFNA(VLOOKUP($A69&amp;"-"&amp;E$47,'טבלת מקור'!$D:$H,5,FALSE),"")</f>
        <v/>
      </c>
      <c r="F69" s="13" t="str">
        <f>_xlfn.IFNA(VLOOKUP($A69&amp;"-"&amp;F$47,'טבלת מקור'!$D:$H,5,FALSE),"")</f>
        <v/>
      </c>
      <c r="G69" s="13" t="str">
        <f>_xlfn.IFNA(VLOOKUP($A69&amp;"-"&amp;G$47,'טבלת מקור'!$D:$H,5,FALSE),"")</f>
        <v/>
      </c>
      <c r="H69" s="13" t="str">
        <f>_xlfn.IFNA(VLOOKUP($A69&amp;"-"&amp;H$47,'טבלת מקור'!$D:$H,5,FALSE),"")</f>
        <v>ב׳ דראש חודש</v>
      </c>
      <c r="I69" s="13">
        <f>_xlfn.IFNA(VLOOKUP($A69&amp;"-"&amp;I$47,'טבלת מקור'!$D:$H,5,FALSE),"")</f>
        <v>0</v>
      </c>
      <c r="J69" s="16">
        <f>_xlfn.IFNA(VLOOKUP($A69&amp;"-"&amp;J$47,'טבלת מקור'!$D:$H,5,FALSE),"")</f>
        <v>0</v>
      </c>
      <c r="K69" s="13">
        <f>_xlfn.IFNA(VLOOKUP($A69&amp;"-"&amp;K$47,'טבלת מקור'!$D:$H,5,FALSE),"")</f>
        <v>0</v>
      </c>
      <c r="L69" s="13">
        <f>_xlfn.IFNA(VLOOKUP($A69&amp;"-"&amp;L$47,'טבלת מקור'!$D:$H,5,FALSE),"")</f>
        <v>0</v>
      </c>
      <c r="M69" s="13">
        <f>_xlfn.IFNA(VLOOKUP($A69&amp;"-"&amp;M$47,'טבלת מקור'!$D:$H,5,FALSE),"")</f>
        <v>0</v>
      </c>
      <c r="N69" s="13">
        <f>_xlfn.IFNA(VLOOKUP($A69&amp;"-"&amp;N$47,'טבלת מקור'!$D:$H,5,FALSE),"")</f>
        <v>0</v>
      </c>
      <c r="O69" s="13">
        <f>_xlfn.IFNA(VLOOKUP($A69&amp;"-"&amp;O$47,'טבלת מקור'!$D:$H,5,FALSE),"")</f>
        <v>0</v>
      </c>
      <c r="P69" s="5">
        <f>_xlfn.IFNA(VLOOKUP($A69&amp;"-"&amp;P$47,'טבלת מקור'!$D:$H,5,FALSE),"")</f>
        <v>0</v>
      </c>
      <c r="Q69" s="16">
        <f>_xlfn.IFNA(VLOOKUP($A69&amp;"-"&amp;Q$47,'טבלת מקור'!$D:$H,5,FALSE),"")</f>
        <v>0</v>
      </c>
      <c r="R69" s="17">
        <f>_xlfn.IFNA(VLOOKUP($A69&amp;"-"&amp;R$47,'טבלת מקור'!$D:$H,5,FALSE),"")</f>
        <v>0</v>
      </c>
      <c r="S69" s="17">
        <f>_xlfn.IFNA(VLOOKUP($A69&amp;"-"&amp;S$47,'טבלת מקור'!$D:$H,5,FALSE),"")</f>
        <v>0</v>
      </c>
      <c r="T69" s="17" t="str">
        <f>_xlfn.IFNA(VLOOKUP($A69&amp;"-"&amp;T$47,'טבלת מקור'!$D:$H,5,FALSE),"")</f>
        <v>תענית אסתר</v>
      </c>
      <c r="U69" s="17" t="str">
        <f>_xlfn.IFNA(VLOOKUP($A69&amp;"-"&amp;U$47,'טבלת מקור'!$D:$H,5,FALSE),"")</f>
        <v>פורים</v>
      </c>
      <c r="V69" s="17" t="str">
        <f>_xlfn.IFNA(VLOOKUP($A69&amp;"-"&amp;V$47,'טבלת מקור'!$D:$H,5,FALSE),"")</f>
        <v>שושן פורים</v>
      </c>
      <c r="W69" s="17">
        <f>_xlfn.IFNA(VLOOKUP($A69&amp;"-"&amp;W$47,'טבלת מקור'!$D:$H,5,FALSE),"")</f>
        <v>0</v>
      </c>
      <c r="X69" s="17">
        <f>_xlfn.IFNA(VLOOKUP($A69&amp;"-"&amp;X$47,'טבלת מקור'!$D:$H,5,FALSE),"")</f>
        <v>0</v>
      </c>
      <c r="Y69" s="13">
        <f>_xlfn.IFNA(VLOOKUP($A69&amp;"-"&amp;Y$47,'טבלת מקור'!$D:$H,5,FALSE),"")</f>
        <v>0</v>
      </c>
      <c r="Z69" s="13">
        <f>_xlfn.IFNA(VLOOKUP($A69&amp;"-"&amp;Z$47,'טבלת מקור'!$D:$H,5,FALSE),"")</f>
        <v>0</v>
      </c>
      <c r="AA69" s="13">
        <f>_xlfn.IFNA(VLOOKUP($A69&amp;"-"&amp;AA$47,'טבלת מקור'!$D:$H,5,FALSE),"")</f>
        <v>0</v>
      </c>
      <c r="AB69" s="13">
        <f>_xlfn.IFNA(VLOOKUP($A69&amp;"-"&amp;AB$47,'טבלת מקור'!$D:$H,5,FALSE),"")</f>
        <v>0</v>
      </c>
      <c r="AC69" s="13" t="str">
        <f>_xlfn.IFNA(VLOOKUP($A69&amp;"-"&amp;AC$47,'טבלת מקור'!$D:$H,5,FALSE),"")</f>
        <v>תחילת שעון קיץ</v>
      </c>
      <c r="AD69" s="13">
        <f>_xlfn.IFNA(VLOOKUP($A69&amp;"-"&amp;AD$47,'טבלת מקור'!$D:$H,5,FALSE),"")</f>
        <v>0</v>
      </c>
      <c r="AE69" s="16">
        <f>_xlfn.IFNA(VLOOKUP($A69&amp;"-"&amp;AE$47,'טבלת מקור'!$D:$H,5,FALSE),"")</f>
        <v>0</v>
      </c>
      <c r="AF69" s="18">
        <f>_xlfn.IFNA(VLOOKUP($A69&amp;"-"&amp;AF$47,'טבלת מקור'!$D:$H,5,FALSE),"")</f>
        <v>0</v>
      </c>
      <c r="AG69" s="18">
        <f>_xlfn.IFNA(VLOOKUP($A69&amp;"-"&amp;AG$47,'טבלת מקור'!$D:$H,5,FALSE),"")</f>
        <v>0</v>
      </c>
      <c r="AH69" s="10">
        <f>_xlfn.IFNA(VLOOKUP($A69&amp;"-"&amp;AH$47,'טבלת מקור'!$D:$H,5,FALSE),"")</f>
        <v>0</v>
      </c>
      <c r="AI69" s="9">
        <f>_xlfn.IFNA(VLOOKUP($A69&amp;"-"&amp;AI$47,'טבלת מקור'!$D:$H,5,FALSE),"")</f>
        <v>0</v>
      </c>
      <c r="AJ69" s="10" t="str">
        <f>_xlfn.IFNA(VLOOKUP($A69&amp;"-"&amp;AJ$47,'טבלת מקור'!$D:$H,5,FALSE),"")</f>
        <v>ערב ראש חודש</v>
      </c>
      <c r="AK69" s="10" t="str">
        <f>_xlfn.IFNA(VLOOKUP($A69&amp;"-"&amp;AK$47,'טבלת מקור'!$D:$H,5,FALSE),"")</f>
        <v/>
      </c>
      <c r="AL69" s="9"/>
      <c r="AM69" s="9"/>
      <c r="AN69" s="9"/>
      <c r="AO69" s="9"/>
    </row>
    <row r="70" spans="1:41" ht="22.5" x14ac:dyDescent="0.75">
      <c r="A70" s="9">
        <f t="shared" si="1"/>
        <v>8</v>
      </c>
      <c r="B70" s="22" t="s">
        <v>62</v>
      </c>
      <c r="C70" s="9" t="str">
        <f>_xlfn.IFNA(VLOOKUP($A70&amp;"-"&amp;C$47,'טבלת מקור'!$D:$H,3,FALSE),"")</f>
        <v/>
      </c>
      <c r="D70" s="9" t="str">
        <f>_xlfn.IFNA(VLOOKUP($A70&amp;"-"&amp;D$47,'טבלת מקור'!$D:$H,3,FALSE),"")</f>
        <v/>
      </c>
      <c r="E70" s="9" t="str">
        <f>_xlfn.IFNA(VLOOKUP($A70&amp;"-"&amp;E$47,'טבלת מקור'!$D:$H,3,FALSE),"")</f>
        <v/>
      </c>
      <c r="F70" s="11" t="str">
        <f>_xlfn.IFNA(VLOOKUP($A70&amp;"-"&amp;F$47,'טבלת מקור'!$D:$H,3,FALSE),"")</f>
        <v/>
      </c>
      <c r="G70" s="11" t="str">
        <f>_xlfn.IFNA(VLOOKUP($A70&amp;"-"&amp;G$47,'טבלת מקור'!$D:$H,3,FALSE),"")</f>
        <v/>
      </c>
      <c r="H70" s="11" t="str">
        <f>_xlfn.IFNA(VLOOKUP($A70&amp;"-"&amp;H$47,'טבלת מקור'!$D:$H,3,FALSE),"")</f>
        <v/>
      </c>
      <c r="I70" s="11" t="str">
        <f>_xlfn.IFNA(VLOOKUP($A70&amp;"-"&amp;I$47,'טבלת מקור'!$D:$H,3,FALSE),"")</f>
        <v>א׳</v>
      </c>
      <c r="J70" s="14" t="str">
        <f>_xlfn.IFNA(VLOOKUP($A70&amp;"-"&amp;J$47,'טבלת מקור'!$D:$H,3,FALSE),"")</f>
        <v>ב׳</v>
      </c>
      <c r="K70" s="11" t="str">
        <f>_xlfn.IFNA(VLOOKUP($A70&amp;"-"&amp;K$47,'טבלת מקור'!$D:$H,3,FALSE),"")</f>
        <v>ג׳</v>
      </c>
      <c r="L70" s="11" t="str">
        <f>_xlfn.IFNA(VLOOKUP($A70&amp;"-"&amp;L$47,'טבלת מקור'!$D:$H,3,FALSE),"")</f>
        <v>ד׳</v>
      </c>
      <c r="M70" s="11" t="str">
        <f>_xlfn.IFNA(VLOOKUP($A70&amp;"-"&amp;M$47,'טבלת מקור'!$D:$H,3,FALSE),"")</f>
        <v>ה׳</v>
      </c>
      <c r="N70" s="11" t="str">
        <f>_xlfn.IFNA(VLOOKUP($A70&amp;"-"&amp;N$47,'טבלת מקור'!$D:$H,3,FALSE),"")</f>
        <v>ו׳</v>
      </c>
      <c r="O70" s="11" t="str">
        <f>_xlfn.IFNA(VLOOKUP($A70&amp;"-"&amp;O$47,'טבלת מקור'!$D:$H,3,FALSE),"")</f>
        <v>ז׳</v>
      </c>
      <c r="P70" s="11" t="str">
        <f>_xlfn.IFNA(VLOOKUP($A70&amp;"-"&amp;P$47,'טבלת מקור'!$D:$H,3,FALSE),"")</f>
        <v>ח׳</v>
      </c>
      <c r="Q70" s="14" t="str">
        <f>_xlfn.IFNA(VLOOKUP($A70&amp;"-"&amp;Q$47,'טבלת מקור'!$D:$H,3,FALSE),"")</f>
        <v>ט׳</v>
      </c>
      <c r="R70" s="11" t="str">
        <f>_xlfn.IFNA(VLOOKUP($A70&amp;"-"&amp;R$47,'טבלת מקור'!$D:$H,3,FALSE),"")</f>
        <v>י׳</v>
      </c>
      <c r="S70" s="11" t="str">
        <f>_xlfn.IFNA(VLOOKUP($A70&amp;"-"&amp;S$47,'טבלת מקור'!$D:$H,3,FALSE),"")</f>
        <v>י״א</v>
      </c>
      <c r="T70" s="11" t="str">
        <f>_xlfn.IFNA(VLOOKUP($A70&amp;"-"&amp;T$47,'טבלת מקור'!$D:$H,3,FALSE),"")</f>
        <v>י״ב</v>
      </c>
      <c r="U70" s="11" t="str">
        <f>_xlfn.IFNA(VLOOKUP($A70&amp;"-"&amp;U$47,'טבלת מקור'!$D:$H,3,FALSE),"")</f>
        <v>י״ג</v>
      </c>
      <c r="V70" s="11" t="str">
        <f>_xlfn.IFNA(VLOOKUP($A70&amp;"-"&amp;V$47,'טבלת מקור'!$D:$H,3,FALSE),"")</f>
        <v>י״ד</v>
      </c>
      <c r="W70" s="11" t="str">
        <f>_xlfn.IFNA(VLOOKUP($A70&amp;"-"&amp;W$47,'טבלת מקור'!$D:$H,3,FALSE),"")</f>
        <v>ט״ו</v>
      </c>
      <c r="X70" s="14" t="str">
        <f>_xlfn.IFNA(VLOOKUP($A70&amp;"-"&amp;X$47,'טבלת מקור'!$D:$H,3,FALSE),"")</f>
        <v>ט״ז</v>
      </c>
      <c r="Y70" s="11" t="str">
        <f>_xlfn.IFNA(VLOOKUP($A70&amp;"-"&amp;Y$47,'טבלת מקור'!$D:$H,3,FALSE),"")</f>
        <v>י״ז</v>
      </c>
      <c r="Z70" s="11" t="str">
        <f>_xlfn.IFNA(VLOOKUP($A70&amp;"-"&amp;Z$47,'טבלת מקור'!$D:$H,3,FALSE),"")</f>
        <v>י״ח</v>
      </c>
      <c r="AA70" s="11" t="str">
        <f>_xlfn.IFNA(VLOOKUP($A70&amp;"-"&amp;AA$47,'טבלת מקור'!$D:$H,3,FALSE),"")</f>
        <v>י״ט</v>
      </c>
      <c r="AB70" s="11" t="str">
        <f>_xlfn.IFNA(VLOOKUP($A70&amp;"-"&amp;AB$47,'טבלת מקור'!$D:$H,3,FALSE),"")</f>
        <v>כ׳</v>
      </c>
      <c r="AC70" s="11" t="str">
        <f>_xlfn.IFNA(VLOOKUP($A70&amp;"-"&amp;AC$47,'טבלת מקור'!$D:$H,3,FALSE),"")</f>
        <v>כ״א</v>
      </c>
      <c r="AD70" s="11" t="str">
        <f>_xlfn.IFNA(VLOOKUP($A70&amp;"-"&amp;AD$47,'טבלת מקור'!$D:$H,3,FALSE),"")</f>
        <v>כ״ב</v>
      </c>
      <c r="AE70" s="14" t="str">
        <f>_xlfn.IFNA(VLOOKUP($A70&amp;"-"&amp;AE$47,'טבלת מקור'!$D:$H,3,FALSE),"")</f>
        <v>כ״ג</v>
      </c>
      <c r="AF70" s="11" t="str">
        <f>_xlfn.IFNA(VLOOKUP($A70&amp;"-"&amp;AF$47,'טבלת מקור'!$D:$H,3,FALSE),"")</f>
        <v>כ״ד</v>
      </c>
      <c r="AG70" s="11" t="str">
        <f>_xlfn.IFNA(VLOOKUP($A70&amp;"-"&amp;AG$47,'טבלת מקור'!$D:$H,3,FALSE),"")</f>
        <v>כ״ה</v>
      </c>
      <c r="AH70" s="11" t="str">
        <f>_xlfn.IFNA(VLOOKUP($A70&amp;"-"&amp;AH$47,'טבלת מקור'!$D:$H,3,FALSE),"")</f>
        <v>כ״ו</v>
      </c>
      <c r="AI70" s="9" t="str">
        <f>_xlfn.IFNA(VLOOKUP($A70&amp;"-"&amp;AI$47,'טבלת מקור'!$D:$H,3,FALSE),"")</f>
        <v>כ״ז</v>
      </c>
      <c r="AJ70" s="9" t="str">
        <f>_xlfn.IFNA(VLOOKUP($A70&amp;"-"&amp;AJ$47,'טבלת מקור'!$D:$H,3,FALSE),"")</f>
        <v>כ״ח</v>
      </c>
      <c r="AK70" s="9" t="str">
        <f>_xlfn.IFNA(VLOOKUP($A70&amp;"-"&amp;AK$47,'טבלת מקור'!$D:$H,3,FALSE),"")</f>
        <v>כ״ט</v>
      </c>
      <c r="AL70" s="9"/>
      <c r="AM70" s="9"/>
      <c r="AN70" s="9"/>
      <c r="AO70" s="9"/>
    </row>
    <row r="71" spans="1:41" ht="14.1" x14ac:dyDescent="0.45">
      <c r="A71" s="9">
        <f t="shared" si="1"/>
        <v>8</v>
      </c>
      <c r="B71" s="24" t="s">
        <v>108</v>
      </c>
      <c r="C71" s="9" t="str">
        <f>_xlfn.IFNA(VLOOKUP($A71&amp;"-"&amp;C$47,'טבלת מקור'!$D:$H,4,FALSE),"")</f>
        <v/>
      </c>
      <c r="D71" s="9" t="str">
        <f>_xlfn.IFNA(VLOOKUP($A71&amp;"-"&amp;D$47,'טבלת מקור'!$D:$H,4,FALSE),"")</f>
        <v/>
      </c>
      <c r="E71" s="9" t="str">
        <f>_xlfn.IFNA(VLOOKUP($A71&amp;"-"&amp;E$47,'טבלת מקור'!$D:$H,4,FALSE),"")</f>
        <v/>
      </c>
      <c r="F71" s="12" t="str">
        <f>_xlfn.IFNA(VLOOKUP($A71&amp;"-"&amp;F$47,'טבלת מקור'!$D:$H,4,FALSE),"")</f>
        <v/>
      </c>
      <c r="G71" s="12" t="str">
        <f>_xlfn.IFNA(VLOOKUP($A71&amp;"-"&amp;G$47,'טבלת מקור'!$D:$H,4,FALSE),"")</f>
        <v/>
      </c>
      <c r="H71" s="12" t="str">
        <f>_xlfn.IFNA(VLOOKUP($A71&amp;"-"&amp;H$47,'טבלת מקור'!$D:$H,4,FALSE),"")</f>
        <v/>
      </c>
      <c r="I71" s="12" t="str">
        <f>_xlfn.IFNA(VLOOKUP($A71&amp;"-"&amp;I$47,'טבלת מקור'!$D:$H,4,FALSE),"")</f>
        <v>2</v>
      </c>
      <c r="J71" s="15" t="str">
        <f>_xlfn.IFNA(VLOOKUP($A71&amp;"-"&amp;J$47,'טבלת מקור'!$D:$H,4,FALSE),"")</f>
        <v>3</v>
      </c>
      <c r="K71" s="12" t="str">
        <f>_xlfn.IFNA(VLOOKUP($A71&amp;"-"&amp;K$47,'טבלת מקור'!$D:$H,4,FALSE),"")</f>
        <v>4</v>
      </c>
      <c r="L71" s="12" t="str">
        <f>_xlfn.IFNA(VLOOKUP($A71&amp;"-"&amp;L$47,'טבלת מקור'!$D:$H,4,FALSE),"")</f>
        <v>5</v>
      </c>
      <c r="M71" s="12" t="str">
        <f>_xlfn.IFNA(VLOOKUP($A71&amp;"-"&amp;M$47,'טבלת מקור'!$D:$H,4,FALSE),"")</f>
        <v>6</v>
      </c>
      <c r="N71" s="12" t="str">
        <f>_xlfn.IFNA(VLOOKUP($A71&amp;"-"&amp;N$47,'טבלת מקור'!$D:$H,4,FALSE),"")</f>
        <v>7</v>
      </c>
      <c r="O71" s="12" t="str">
        <f>_xlfn.IFNA(VLOOKUP($A71&amp;"-"&amp;O$47,'טבלת מקור'!$D:$H,4,FALSE),"")</f>
        <v>8</v>
      </c>
      <c r="P71" s="12" t="str">
        <f>_xlfn.IFNA(VLOOKUP($A71&amp;"-"&amp;P$47,'טבלת מקור'!$D:$H,4,FALSE),"")</f>
        <v>9</v>
      </c>
      <c r="Q71" s="15" t="str">
        <f>_xlfn.IFNA(VLOOKUP($A71&amp;"-"&amp;Q$47,'טבלת מקור'!$D:$H,4,FALSE),"")</f>
        <v>10</v>
      </c>
      <c r="R71" s="12" t="str">
        <f>_xlfn.IFNA(VLOOKUP($A71&amp;"-"&amp;R$47,'טבלת מקור'!$D:$H,4,FALSE),"")</f>
        <v>11</v>
      </c>
      <c r="S71" s="12" t="str">
        <f>_xlfn.IFNA(VLOOKUP($A71&amp;"-"&amp;S$47,'טבלת מקור'!$D:$H,4,FALSE),"")</f>
        <v>12</v>
      </c>
      <c r="T71" s="12" t="str">
        <f>_xlfn.IFNA(VLOOKUP($A71&amp;"-"&amp;T$47,'טבלת מקור'!$D:$H,4,FALSE),"")</f>
        <v>13</v>
      </c>
      <c r="U71" s="12" t="str">
        <f>_xlfn.IFNA(VLOOKUP($A71&amp;"-"&amp;U$47,'טבלת מקור'!$D:$H,4,FALSE),"")</f>
        <v>14</v>
      </c>
      <c r="V71" s="12" t="str">
        <f>_xlfn.IFNA(VLOOKUP($A71&amp;"-"&amp;V$47,'טבלת מקור'!$D:$H,4,FALSE),"")</f>
        <v>15</v>
      </c>
      <c r="W71" s="12" t="str">
        <f>_xlfn.IFNA(VLOOKUP($A71&amp;"-"&amp;W$47,'טבלת מקור'!$D:$H,4,FALSE),"")</f>
        <v>16</v>
      </c>
      <c r="X71" s="15" t="str">
        <f>_xlfn.IFNA(VLOOKUP($A71&amp;"-"&amp;X$47,'טבלת מקור'!$D:$H,4,FALSE),"")</f>
        <v>17</v>
      </c>
      <c r="Y71" s="12" t="str">
        <f>_xlfn.IFNA(VLOOKUP($A71&amp;"-"&amp;Y$47,'טבלת מקור'!$D:$H,4,FALSE),"")</f>
        <v>18</v>
      </c>
      <c r="Z71" s="12" t="str">
        <f>_xlfn.IFNA(VLOOKUP($A71&amp;"-"&amp;Z$47,'טבלת מקור'!$D:$H,4,FALSE),"")</f>
        <v>19</v>
      </c>
      <c r="AA71" s="12" t="str">
        <f>_xlfn.IFNA(VLOOKUP($A71&amp;"-"&amp;AA$47,'טבלת מקור'!$D:$H,4,FALSE),"")</f>
        <v>20</v>
      </c>
      <c r="AB71" s="12" t="str">
        <f>_xlfn.IFNA(VLOOKUP($A71&amp;"-"&amp;AB$47,'טבלת מקור'!$D:$H,4,FALSE),"")</f>
        <v>21</v>
      </c>
      <c r="AC71" s="12" t="str">
        <f>_xlfn.IFNA(VLOOKUP($A71&amp;"-"&amp;AC$47,'טבלת מקור'!$D:$H,4,FALSE),"")</f>
        <v>22</v>
      </c>
      <c r="AD71" s="12" t="str">
        <f>_xlfn.IFNA(VLOOKUP($A71&amp;"-"&amp;AD$47,'טבלת מקור'!$D:$H,4,FALSE),"")</f>
        <v>23</v>
      </c>
      <c r="AE71" s="15" t="str">
        <f>_xlfn.IFNA(VLOOKUP($A71&amp;"-"&amp;AE$47,'טבלת מקור'!$D:$H,4,FALSE),"")</f>
        <v>24</v>
      </c>
      <c r="AF71" s="12" t="str">
        <f>_xlfn.IFNA(VLOOKUP($A71&amp;"-"&amp;AF$47,'טבלת מקור'!$D:$H,4,FALSE),"")</f>
        <v>25</v>
      </c>
      <c r="AG71" s="12" t="str">
        <f>_xlfn.IFNA(VLOOKUP($A71&amp;"-"&amp;AG$47,'טבלת מקור'!$D:$H,4,FALSE),"")</f>
        <v>26</v>
      </c>
      <c r="AH71" s="12" t="str">
        <f>_xlfn.IFNA(VLOOKUP($A71&amp;"-"&amp;AH$47,'טבלת מקור'!$D:$H,4,FALSE),"")</f>
        <v>27</v>
      </c>
      <c r="AI71" s="9" t="str">
        <f>_xlfn.IFNA(VLOOKUP($A71&amp;"-"&amp;AI$47,'טבלת מקור'!$D:$H,4,FALSE),"")</f>
        <v>28</v>
      </c>
      <c r="AJ71" s="9" t="str">
        <f>_xlfn.IFNA(VLOOKUP($A71&amp;"-"&amp;AJ$47,'טבלת מקור'!$D:$H,4,FALSE),"")</f>
        <v>29</v>
      </c>
      <c r="AK71" s="9" t="str">
        <f>_xlfn.IFNA(VLOOKUP($A71&amp;"-"&amp;AK$47,'טבלת מקור'!$D:$H,4,FALSE),"")</f>
        <v>30</v>
      </c>
      <c r="AL71" s="10"/>
      <c r="AM71" s="10"/>
      <c r="AN71" s="10"/>
      <c r="AO71" s="10"/>
    </row>
    <row r="72" spans="1:41" ht="18" thickBot="1" x14ac:dyDescent="0.5">
      <c r="A72" s="9">
        <f t="shared" si="1"/>
        <v>8</v>
      </c>
      <c r="B72" s="23"/>
      <c r="C72" s="10" t="str">
        <f>_xlfn.IFNA(VLOOKUP($A72&amp;"-"&amp;C$47,'טבלת מקור'!$D:$H,5,FALSE),"")</f>
        <v/>
      </c>
      <c r="D72" s="10" t="str">
        <f>_xlfn.IFNA(VLOOKUP($A72&amp;"-"&amp;D$47,'טבלת מקור'!$D:$H,5,FALSE),"")</f>
        <v/>
      </c>
      <c r="E72" s="10" t="str">
        <f>_xlfn.IFNA(VLOOKUP($A72&amp;"-"&amp;E$47,'טבלת מקור'!$D:$H,5,FALSE),"")</f>
        <v/>
      </c>
      <c r="F72" s="13" t="str">
        <f>_xlfn.IFNA(VLOOKUP($A72&amp;"-"&amp;F$47,'טבלת מקור'!$D:$H,5,FALSE),"")</f>
        <v/>
      </c>
      <c r="G72" s="13" t="str">
        <f>_xlfn.IFNA(VLOOKUP($A72&amp;"-"&amp;G$47,'טבלת מקור'!$D:$H,5,FALSE),"")</f>
        <v/>
      </c>
      <c r="H72" s="13" t="str">
        <f>_xlfn.IFNA(VLOOKUP($A72&amp;"-"&amp;H$47,'טבלת מקור'!$D:$H,5,FALSE),"")</f>
        <v/>
      </c>
      <c r="I72" s="13" t="str">
        <f>_xlfn.IFNA(VLOOKUP($A72&amp;"-"&amp;I$47,'טבלת מקור'!$D:$H,5,FALSE),"")</f>
        <v>שבת ראש חודש</v>
      </c>
      <c r="J72" s="16">
        <f>_xlfn.IFNA(VLOOKUP($A72&amp;"-"&amp;J$47,'טבלת מקור'!$D:$H,5,FALSE),"")</f>
        <v>0</v>
      </c>
      <c r="K72" s="13">
        <f>_xlfn.IFNA(VLOOKUP($A72&amp;"-"&amp;K$47,'טבלת מקור'!$D:$H,5,FALSE),"")</f>
        <v>0</v>
      </c>
      <c r="L72" s="13">
        <f>_xlfn.IFNA(VLOOKUP($A72&amp;"-"&amp;L$47,'טבלת מקור'!$D:$H,5,FALSE),"")</f>
        <v>0</v>
      </c>
      <c r="M72" s="13">
        <f>_xlfn.IFNA(VLOOKUP($A72&amp;"-"&amp;M$47,'טבלת מקור'!$D:$H,5,FALSE),"")</f>
        <v>0</v>
      </c>
      <c r="N72" s="13">
        <f>_xlfn.IFNA(VLOOKUP($A72&amp;"-"&amp;N$47,'טבלת מקור'!$D:$H,5,FALSE),"")</f>
        <v>0</v>
      </c>
      <c r="O72" s="13">
        <f>_xlfn.IFNA(VLOOKUP($A72&amp;"-"&amp;O$47,'טבלת מקור'!$D:$H,5,FALSE),"")</f>
        <v>0</v>
      </c>
      <c r="P72" s="13">
        <f>_xlfn.IFNA(VLOOKUP($A72&amp;"-"&amp;P$47,'טבלת מקור'!$D:$H,5,FALSE),"")</f>
        <v>0</v>
      </c>
      <c r="Q72" s="16">
        <f>_xlfn.IFNA(VLOOKUP($A72&amp;"-"&amp;Q$47,'טבלת מקור'!$D:$H,5,FALSE),"")</f>
        <v>0</v>
      </c>
      <c r="R72" s="13">
        <f>_xlfn.IFNA(VLOOKUP($A72&amp;"-"&amp;R$47,'טבלת מקור'!$D:$H,5,FALSE),"")</f>
        <v>0</v>
      </c>
      <c r="S72" s="13">
        <f>_xlfn.IFNA(VLOOKUP($A72&amp;"-"&amp;S$47,'טבלת מקור'!$D:$H,5,FALSE),"")</f>
        <v>0</v>
      </c>
      <c r="T72" s="13">
        <f>_xlfn.IFNA(VLOOKUP($A72&amp;"-"&amp;T$47,'טבלת מקור'!$D:$H,5,FALSE),"")</f>
        <v>0</v>
      </c>
      <c r="U72" s="13" t="str">
        <f>_xlfn.IFNA(VLOOKUP($A72&amp;"-"&amp;U$47,'טבלת מקור'!$D:$H,5,FALSE),"")</f>
        <v>בערב בדיקת חמץ</v>
      </c>
      <c r="V72" s="13" t="str">
        <f>_xlfn.IFNA(VLOOKUP($A72&amp;"-"&amp;V$47,'טבלת מקור'!$D:$H,5,FALSE),"")</f>
        <v>ערב פסח</v>
      </c>
      <c r="W72" s="13" t="str">
        <f>_xlfn.IFNA(VLOOKUP($A72&amp;"-"&amp;W$47,'טבלת מקור'!$D:$H,5,FALSE),"")</f>
        <v>א׳ דפסח בשבת</v>
      </c>
      <c r="X72" s="16" t="str">
        <f>_xlfn.IFNA(VLOOKUP($A72&amp;"-"&amp;X$47,'טבלת מקור'!$D:$H,5,FALSE),"")</f>
        <v>א׳ דחוה״מ פסח</v>
      </c>
      <c r="Y72" s="13" t="str">
        <f>_xlfn.IFNA(VLOOKUP($A72&amp;"-"&amp;Y$47,'טבלת מקור'!$D:$H,5,FALSE),"")</f>
        <v>ב׳ דחוה״מ פסח</v>
      </c>
      <c r="Z72" s="13" t="str">
        <f>_xlfn.IFNA(VLOOKUP($A72&amp;"-"&amp;Z$47,'טבלת מקור'!$D:$H,5,FALSE),"")</f>
        <v>ג׳ דחוה״מ פסח</v>
      </c>
      <c r="AA72" s="13" t="str">
        <f>_xlfn.IFNA(VLOOKUP($A72&amp;"-"&amp;AA$47,'טבלת מקור'!$D:$H,5,FALSE),"")</f>
        <v>ד׳ דחוה״מ פסח</v>
      </c>
      <c r="AB72" s="13" t="str">
        <f>_xlfn.IFNA(VLOOKUP($A72&amp;"-"&amp;AB$47,'טבלת מקור'!$D:$H,5,FALSE),"")</f>
        <v>ה׳ דחוה״מ פסח</v>
      </c>
      <c r="AC72" s="13" t="str">
        <f>_xlfn.IFNA(VLOOKUP($A72&amp;"-"&amp;AC$47,'טבלת מקור'!$D:$H,5,FALSE),"")</f>
        <v>שביעי של פסח</v>
      </c>
      <c r="AD72" s="13" t="str">
        <f>_xlfn.IFNA(VLOOKUP($A72&amp;"-"&amp;AD$47,'טבלת מקור'!$D:$H,5,FALSE),"")</f>
        <v>אסרו חג</v>
      </c>
      <c r="AE72" s="16">
        <f>_xlfn.IFNA(VLOOKUP($A72&amp;"-"&amp;AE$47,'טבלת מקור'!$D:$H,5,FALSE),"")</f>
        <v>0</v>
      </c>
      <c r="AF72" s="18">
        <f>_xlfn.IFNA(VLOOKUP($A72&amp;"-"&amp;AF$47,'טבלת מקור'!$D:$H,5,FALSE),"")</f>
        <v>0</v>
      </c>
      <c r="AG72" s="18">
        <f>_xlfn.IFNA(VLOOKUP($A72&amp;"-"&amp;AG$47,'טבלת מקור'!$D:$H,5,FALSE),"")</f>
        <v>0</v>
      </c>
      <c r="AH72" s="18">
        <f>_xlfn.IFNA(VLOOKUP($A72&amp;"-"&amp;AH$47,'טבלת מקור'!$D:$H,5,FALSE),"")</f>
        <v>0</v>
      </c>
      <c r="AI72" s="9" t="str">
        <f>_xlfn.IFNA(VLOOKUP($A72&amp;"-"&amp;AI$47,'טבלת מקור'!$D:$H,5,FALSE),"")</f>
        <v>יום הזכרון לשואה ולגבורה</v>
      </c>
      <c r="AJ72" s="10">
        <f>_xlfn.IFNA(VLOOKUP($A72&amp;"-"&amp;AJ$47,'טבלת מקור'!$D:$H,5,FALSE),"")</f>
        <v>0</v>
      </c>
      <c r="AK72" s="10" t="str">
        <f>_xlfn.IFNA(VLOOKUP($A72&amp;"-"&amp;AK$47,'טבלת מקור'!$D:$H,5,FALSE),"")</f>
        <v>ערב ראש חודש</v>
      </c>
      <c r="AL72" s="9"/>
      <c r="AM72" s="9"/>
      <c r="AN72" s="9"/>
      <c r="AO72" s="9"/>
    </row>
    <row r="73" spans="1:41" ht="22.5" x14ac:dyDescent="0.75">
      <c r="A73" s="9">
        <f t="shared" si="1"/>
        <v>9</v>
      </c>
      <c r="B73" s="22" t="s">
        <v>63</v>
      </c>
      <c r="C73" s="9" t="str">
        <f>_xlfn.IFNA(VLOOKUP($A73&amp;"-"&amp;C$47,'טבלת מקור'!$D:$H,3,FALSE),"")</f>
        <v/>
      </c>
      <c r="D73" s="9" t="str">
        <f>_xlfn.IFNA(VLOOKUP($A73&amp;"-"&amp;D$47,'טבלת מקור'!$D:$H,3,FALSE),"")</f>
        <v>א׳</v>
      </c>
      <c r="E73" s="9" t="str">
        <f>_xlfn.IFNA(VLOOKUP($A73&amp;"-"&amp;E$47,'טבלת מקור'!$D:$H,3,FALSE),"")</f>
        <v>ב׳</v>
      </c>
      <c r="F73" s="9" t="str">
        <f>_xlfn.IFNA(VLOOKUP($A73&amp;"-"&amp;F$47,'טבלת מקור'!$D:$H,3,FALSE),"")</f>
        <v>ג׳</v>
      </c>
      <c r="G73" s="11" t="str">
        <f>_xlfn.IFNA(VLOOKUP($A73&amp;"-"&amp;G$47,'טבלת מקור'!$D:$H,3,FALSE),"")</f>
        <v>ד׳</v>
      </c>
      <c r="H73" s="11" t="str">
        <f>_xlfn.IFNA(VLOOKUP($A73&amp;"-"&amp;H$47,'טבלת מקור'!$D:$H,3,FALSE),"")</f>
        <v>ה׳</v>
      </c>
      <c r="I73" s="11" t="str">
        <f>_xlfn.IFNA(VLOOKUP($A73&amp;"-"&amp;I$47,'טבלת מקור'!$D:$H,3,FALSE),"")</f>
        <v>ו׳</v>
      </c>
      <c r="J73" s="14" t="str">
        <f>_xlfn.IFNA(VLOOKUP($A73&amp;"-"&amp;J$47,'טבלת מקור'!$D:$H,3,FALSE),"")</f>
        <v>ז׳</v>
      </c>
      <c r="K73" s="11" t="str">
        <f>_xlfn.IFNA(VLOOKUP($A73&amp;"-"&amp;K$47,'טבלת מקור'!$D:$H,3,FALSE),"")</f>
        <v>ח׳</v>
      </c>
      <c r="L73" s="6" t="str">
        <f>_xlfn.IFNA(VLOOKUP($A73&amp;"-"&amp;L$47,'טבלת מקור'!$D:$H,3,FALSE),"")</f>
        <v>ט׳</v>
      </c>
      <c r="M73" s="11" t="str">
        <f>_xlfn.IFNA(VLOOKUP($A73&amp;"-"&amp;M$47,'טבלת מקור'!$D:$H,3,FALSE),"")</f>
        <v>י׳</v>
      </c>
      <c r="N73" s="11" t="str">
        <f>_xlfn.IFNA(VLOOKUP($A73&amp;"-"&amp;N$47,'טבלת מקור'!$D:$H,3,FALSE),"")</f>
        <v>י״א</v>
      </c>
      <c r="O73" s="11" t="str">
        <f>_xlfn.IFNA(VLOOKUP($A73&amp;"-"&amp;O$47,'טבלת מקור'!$D:$H,3,FALSE),"")</f>
        <v>י״ב</v>
      </c>
      <c r="P73" s="11" t="str">
        <f>_xlfn.IFNA(VLOOKUP($A73&amp;"-"&amp;P$47,'טבלת מקור'!$D:$H,3,FALSE),"")</f>
        <v>י״ג</v>
      </c>
      <c r="Q73" s="14" t="str">
        <f>_xlfn.IFNA(VLOOKUP($A73&amp;"-"&amp;Q$47,'טבלת מקור'!$D:$H,3,FALSE),"")</f>
        <v>י״ד</v>
      </c>
      <c r="R73" s="11" t="str">
        <f>_xlfn.IFNA(VLOOKUP($A73&amp;"-"&amp;R$47,'טבלת מקור'!$D:$H,3,FALSE),"")</f>
        <v>ט״ו</v>
      </c>
      <c r="S73" s="11" t="str">
        <f>_xlfn.IFNA(VLOOKUP($A73&amp;"-"&amp;S$47,'טבלת מקור'!$D:$H,3,FALSE),"")</f>
        <v>ט״ז</v>
      </c>
      <c r="T73" s="11" t="str">
        <f>_xlfn.IFNA(VLOOKUP($A73&amp;"-"&amp;T$47,'טבלת מקור'!$D:$H,3,FALSE),"")</f>
        <v>י״ז</v>
      </c>
      <c r="U73" s="11" t="str">
        <f>_xlfn.IFNA(VLOOKUP($A73&amp;"-"&amp;U$47,'טבלת מקור'!$D:$H,3,FALSE),"")</f>
        <v>י״ח</v>
      </c>
      <c r="V73" s="11" t="str">
        <f>_xlfn.IFNA(VLOOKUP($A73&amp;"-"&amp;V$47,'טבלת מקור'!$D:$H,3,FALSE),"")</f>
        <v>י״ט</v>
      </c>
      <c r="W73" s="11" t="str">
        <f>_xlfn.IFNA(VLOOKUP($A73&amp;"-"&amp;W$47,'טבלת מקור'!$D:$H,3,FALSE),"")</f>
        <v>כ׳</v>
      </c>
      <c r="X73" s="14" t="str">
        <f>_xlfn.IFNA(VLOOKUP($A73&amp;"-"&amp;X$47,'טבלת מקור'!$D:$H,3,FALSE),"")</f>
        <v>כ״א</v>
      </c>
      <c r="Y73" s="11" t="str">
        <f>_xlfn.IFNA(VLOOKUP($A73&amp;"-"&amp;Y$47,'טבלת מקור'!$D:$H,3,FALSE),"")</f>
        <v>כ״ב</v>
      </c>
      <c r="Z73" s="11" t="str">
        <f>_xlfn.IFNA(VLOOKUP($A73&amp;"-"&amp;Z$47,'טבלת מקור'!$D:$H,3,FALSE),"")</f>
        <v>כ״ג</v>
      </c>
      <c r="AA73" s="11" t="str">
        <f>_xlfn.IFNA(VLOOKUP($A73&amp;"-"&amp;AA$47,'טבלת מקור'!$D:$H,3,FALSE),"")</f>
        <v>כ״ד</v>
      </c>
      <c r="AB73" s="11" t="str">
        <f>_xlfn.IFNA(VLOOKUP($A73&amp;"-"&amp;AB$47,'טבלת מקור'!$D:$H,3,FALSE),"")</f>
        <v>כ״ה</v>
      </c>
      <c r="AC73" s="11" t="str">
        <f>_xlfn.IFNA(VLOOKUP($A73&amp;"-"&amp;AC$47,'טבלת מקור'!$D:$H,3,FALSE),"")</f>
        <v>כ״ו</v>
      </c>
      <c r="AD73" s="11" t="str">
        <f>_xlfn.IFNA(VLOOKUP($A73&amp;"-"&amp;AD$47,'טבלת מקור'!$D:$H,3,FALSE),"")</f>
        <v>כ״ז</v>
      </c>
      <c r="AE73" s="14" t="str">
        <f>_xlfn.IFNA(VLOOKUP($A73&amp;"-"&amp;AE$47,'טבלת מקור'!$D:$H,3,FALSE),"")</f>
        <v>כ״ח</v>
      </c>
      <c r="AF73" s="11" t="str">
        <f>_xlfn.IFNA(VLOOKUP($A73&amp;"-"&amp;AF$47,'טבלת מקור'!$D:$H,3,FALSE),"")</f>
        <v>כ״ט</v>
      </c>
      <c r="AG73" s="11" t="str">
        <f>_xlfn.IFNA(VLOOKUP($A73&amp;"-"&amp;AG$47,'טבלת מקור'!$D:$H,3,FALSE),"")</f>
        <v/>
      </c>
      <c r="AH73" s="11" t="str">
        <f>_xlfn.IFNA(VLOOKUP($A73&amp;"-"&amp;AH$47,'טבלת מקור'!$D:$H,3,FALSE),"")</f>
        <v/>
      </c>
      <c r="AI73" s="11" t="str">
        <f>_xlfn.IFNA(VLOOKUP($A73&amp;"-"&amp;AI$47,'טבלת מקור'!$D:$H,3,FALSE),"")</f>
        <v/>
      </c>
      <c r="AJ73" s="11" t="str">
        <f>_xlfn.IFNA(VLOOKUP($A73&amp;"-"&amp;AJ$47,'טבלת מקור'!$D:$H,3,FALSE),"")</f>
        <v/>
      </c>
      <c r="AK73" s="9" t="str">
        <f>_xlfn.IFNA(VLOOKUP($A73&amp;"-"&amp;AK$47,'טבלת מקור'!$D:$H,3,FALSE),"")</f>
        <v/>
      </c>
      <c r="AL73" s="9"/>
      <c r="AM73" s="9"/>
      <c r="AN73" s="9"/>
      <c r="AO73" s="9"/>
    </row>
    <row r="74" spans="1:41" ht="14.1" x14ac:dyDescent="0.45">
      <c r="A74" s="9">
        <f t="shared" si="1"/>
        <v>9</v>
      </c>
      <c r="B74" s="24" t="s">
        <v>109</v>
      </c>
      <c r="C74" s="9" t="str">
        <f>_xlfn.IFNA(VLOOKUP($A74&amp;"-"&amp;C$47,'טבלת מקור'!$D:$H,4,FALSE),"")</f>
        <v/>
      </c>
      <c r="D74" s="9" t="str">
        <f>_xlfn.IFNA(VLOOKUP($A74&amp;"-"&amp;D$47,'טבלת מקור'!$D:$H,4,FALSE),"")</f>
        <v>2</v>
      </c>
      <c r="E74" s="9" t="str">
        <f>_xlfn.IFNA(VLOOKUP($A74&amp;"-"&amp;E$47,'טבלת מקור'!$D:$H,4,FALSE),"")</f>
        <v>3</v>
      </c>
      <c r="F74" s="9" t="str">
        <f>_xlfn.IFNA(VLOOKUP($A74&amp;"-"&amp;F$47,'טבלת מקור'!$D:$H,4,FALSE),"")</f>
        <v>4</v>
      </c>
      <c r="G74" s="12" t="str">
        <f>_xlfn.IFNA(VLOOKUP($A74&amp;"-"&amp;G$47,'טבלת מקור'!$D:$H,4,FALSE),"")</f>
        <v>5</v>
      </c>
      <c r="H74" s="12" t="str">
        <f>_xlfn.IFNA(VLOOKUP($A74&amp;"-"&amp;H$47,'טבלת מקור'!$D:$H,4,FALSE),"")</f>
        <v>6</v>
      </c>
      <c r="I74" s="12" t="str">
        <f>_xlfn.IFNA(VLOOKUP($A74&amp;"-"&amp;I$47,'טבלת מקור'!$D:$H,4,FALSE),"")</f>
        <v>7</v>
      </c>
      <c r="J74" s="15" t="str">
        <f>_xlfn.IFNA(VLOOKUP($A74&amp;"-"&amp;J$47,'טבלת מקור'!$D:$H,4,FALSE),"")</f>
        <v>8</v>
      </c>
      <c r="K74" s="12" t="str">
        <f>_xlfn.IFNA(VLOOKUP($A74&amp;"-"&amp;K$47,'טבלת מקור'!$D:$H,4,FALSE),"")</f>
        <v>9</v>
      </c>
      <c r="L74" s="7" t="str">
        <f>_xlfn.IFNA(VLOOKUP($A74&amp;"-"&amp;L$47,'טבלת מקור'!$D:$H,4,FALSE),"")</f>
        <v>10</v>
      </c>
      <c r="M74" s="12" t="str">
        <f>_xlfn.IFNA(VLOOKUP($A74&amp;"-"&amp;M$47,'טבלת מקור'!$D:$H,4,FALSE),"")</f>
        <v>11</v>
      </c>
      <c r="N74" s="12" t="str">
        <f>_xlfn.IFNA(VLOOKUP($A74&amp;"-"&amp;N$47,'טבלת מקור'!$D:$H,4,FALSE),"")</f>
        <v>12</v>
      </c>
      <c r="O74" s="12" t="str">
        <f>_xlfn.IFNA(VLOOKUP($A74&amp;"-"&amp;O$47,'טבלת מקור'!$D:$H,4,FALSE),"")</f>
        <v>13</v>
      </c>
      <c r="P74" s="12" t="str">
        <f>_xlfn.IFNA(VLOOKUP($A74&amp;"-"&amp;P$47,'טבלת מקור'!$D:$H,4,FALSE),"")</f>
        <v>14</v>
      </c>
      <c r="Q74" s="15" t="str">
        <f>_xlfn.IFNA(VLOOKUP($A74&amp;"-"&amp;Q$47,'טבלת מקור'!$D:$H,4,FALSE),"")</f>
        <v>15</v>
      </c>
      <c r="R74" s="12" t="str">
        <f>_xlfn.IFNA(VLOOKUP($A74&amp;"-"&amp;R$47,'טבלת מקור'!$D:$H,4,FALSE),"")</f>
        <v>16</v>
      </c>
      <c r="S74" s="12" t="str">
        <f>_xlfn.IFNA(VLOOKUP($A74&amp;"-"&amp;S$47,'טבלת מקור'!$D:$H,4,FALSE),"")</f>
        <v>17</v>
      </c>
      <c r="T74" s="12" t="str">
        <f>_xlfn.IFNA(VLOOKUP($A74&amp;"-"&amp;T$47,'טבלת מקור'!$D:$H,4,FALSE),"")</f>
        <v>18</v>
      </c>
      <c r="U74" s="12" t="str">
        <f>_xlfn.IFNA(VLOOKUP($A74&amp;"-"&amp;U$47,'טבלת מקור'!$D:$H,4,FALSE),"")</f>
        <v>19</v>
      </c>
      <c r="V74" s="12" t="str">
        <f>_xlfn.IFNA(VLOOKUP($A74&amp;"-"&amp;V$47,'טבלת מקור'!$D:$H,4,FALSE),"")</f>
        <v>20</v>
      </c>
      <c r="W74" s="12" t="str">
        <f>_xlfn.IFNA(VLOOKUP($A74&amp;"-"&amp;W$47,'טבלת מקור'!$D:$H,4,FALSE),"")</f>
        <v>21</v>
      </c>
      <c r="X74" s="15" t="str">
        <f>_xlfn.IFNA(VLOOKUP($A74&amp;"-"&amp;X$47,'טבלת מקור'!$D:$H,4,FALSE),"")</f>
        <v>22</v>
      </c>
      <c r="Y74" s="12" t="str">
        <f>_xlfn.IFNA(VLOOKUP($A74&amp;"-"&amp;Y$47,'טבלת מקור'!$D:$H,4,FALSE),"")</f>
        <v>23</v>
      </c>
      <c r="Z74" s="12" t="str">
        <f>_xlfn.IFNA(VLOOKUP($A74&amp;"-"&amp;Z$47,'טבלת מקור'!$D:$H,4,FALSE),"")</f>
        <v>24</v>
      </c>
      <c r="AA74" s="12" t="str">
        <f>_xlfn.IFNA(VLOOKUP($A74&amp;"-"&amp;AA$47,'טבלת מקור'!$D:$H,4,FALSE),"")</f>
        <v>25</v>
      </c>
      <c r="AB74" s="12" t="str">
        <f>_xlfn.IFNA(VLOOKUP($A74&amp;"-"&amp;AB$47,'טבלת מקור'!$D:$H,4,FALSE),"")</f>
        <v>26</v>
      </c>
      <c r="AC74" s="12" t="str">
        <f>_xlfn.IFNA(VLOOKUP($A74&amp;"-"&amp;AC$47,'טבלת מקור'!$D:$H,4,FALSE),"")</f>
        <v>27</v>
      </c>
      <c r="AD74" s="12" t="str">
        <f>_xlfn.IFNA(VLOOKUP($A74&amp;"-"&amp;AD$47,'טבלת מקור'!$D:$H,4,FALSE),"")</f>
        <v>28</v>
      </c>
      <c r="AE74" s="15" t="str">
        <f>_xlfn.IFNA(VLOOKUP($A74&amp;"-"&amp;AE$47,'טבלת מקור'!$D:$H,4,FALSE),"")</f>
        <v>29</v>
      </c>
      <c r="AF74" s="12" t="str">
        <f>_xlfn.IFNA(VLOOKUP($A74&amp;"-"&amp;AF$47,'טבלת מקור'!$D:$H,4,FALSE),"")</f>
        <v>30</v>
      </c>
      <c r="AG74" s="12" t="str">
        <f>_xlfn.IFNA(VLOOKUP($A74&amp;"-"&amp;AG$47,'טבלת מקור'!$D:$H,4,FALSE),"")</f>
        <v/>
      </c>
      <c r="AH74" s="12" t="str">
        <f>_xlfn.IFNA(VLOOKUP($A74&amp;"-"&amp;AH$47,'טבלת מקור'!$D:$H,4,FALSE),"")</f>
        <v/>
      </c>
      <c r="AI74" s="12" t="str">
        <f>_xlfn.IFNA(VLOOKUP($A74&amp;"-"&amp;AI$47,'טבלת מקור'!$D:$H,4,FALSE),"")</f>
        <v/>
      </c>
      <c r="AJ74" s="12" t="str">
        <f>_xlfn.IFNA(VLOOKUP($A74&amp;"-"&amp;AJ$47,'טבלת מקור'!$D:$H,4,FALSE),"")</f>
        <v/>
      </c>
      <c r="AK74" s="9" t="str">
        <f>_xlfn.IFNA(VLOOKUP($A74&amp;"-"&amp;AK$47,'טבלת מקור'!$D:$H,4,FALSE),"")</f>
        <v/>
      </c>
      <c r="AL74" s="10"/>
      <c r="AM74" s="10"/>
      <c r="AN74" s="10"/>
      <c r="AO74" s="10"/>
    </row>
    <row r="75" spans="1:41" ht="18" thickBot="1" x14ac:dyDescent="0.5">
      <c r="A75" s="9">
        <f t="shared" si="1"/>
        <v>9</v>
      </c>
      <c r="B75" s="23"/>
      <c r="C75" s="10" t="str">
        <f>_xlfn.IFNA(VLOOKUP($A75&amp;"-"&amp;C$47,'טבלת מקור'!$D:$H,5,FALSE),"")</f>
        <v/>
      </c>
      <c r="D75" s="10" t="str">
        <f>_xlfn.IFNA(VLOOKUP($A75&amp;"-"&amp;D$47,'טבלת מקור'!$D:$H,5,FALSE),"")</f>
        <v>ב׳ דראש חודש</v>
      </c>
      <c r="E75" s="10">
        <f>_xlfn.IFNA(VLOOKUP($A75&amp;"-"&amp;E$47,'טבלת מקור'!$D:$H,5,FALSE),"")</f>
        <v>0</v>
      </c>
      <c r="F75" s="10" t="str">
        <f>_xlfn.IFNA(VLOOKUP($A75&amp;"-"&amp;F$47,'טבלת מקור'!$D:$H,5,FALSE),"")</f>
        <v>יום הזכרון לחללי מערכות ישראל(מוקדם)</v>
      </c>
      <c r="G75" s="13" t="str">
        <f>_xlfn.IFNA(VLOOKUP($A75&amp;"-"&amp;G$47,'טבלת מקור'!$D:$H,5,FALSE),"")</f>
        <v>יום העצמאות (מוקדם)</v>
      </c>
      <c r="H75" s="13">
        <f>_xlfn.IFNA(VLOOKUP($A75&amp;"-"&amp;H$47,'טבלת מקור'!$D:$H,5,FALSE),"")</f>
        <v>0</v>
      </c>
      <c r="I75" s="13">
        <f>_xlfn.IFNA(VLOOKUP($A75&amp;"-"&amp;I$47,'טבלת מקור'!$D:$H,5,FALSE),"")</f>
        <v>0</v>
      </c>
      <c r="J75" s="16">
        <f>_xlfn.IFNA(VLOOKUP($A75&amp;"-"&amp;J$47,'טבלת מקור'!$D:$H,5,FALSE),"")</f>
        <v>0</v>
      </c>
      <c r="K75" s="13">
        <f>_xlfn.IFNA(VLOOKUP($A75&amp;"-"&amp;K$47,'טבלת מקור'!$D:$H,5,FALSE),"")</f>
        <v>0</v>
      </c>
      <c r="L75" s="8">
        <f>_xlfn.IFNA(VLOOKUP($A75&amp;"-"&amp;L$47,'טבלת מקור'!$D:$H,5,FALSE),"")</f>
        <v>0</v>
      </c>
      <c r="M75" s="13">
        <f>_xlfn.IFNA(VLOOKUP($A75&amp;"-"&amp;M$47,'טבלת מקור'!$D:$H,5,FALSE),"")</f>
        <v>0</v>
      </c>
      <c r="N75" s="13">
        <f>_xlfn.IFNA(VLOOKUP($A75&amp;"-"&amp;N$47,'טבלת מקור'!$D:$H,5,FALSE),"")</f>
        <v>0</v>
      </c>
      <c r="O75" s="13">
        <f>_xlfn.IFNA(VLOOKUP($A75&amp;"-"&amp;O$47,'טבלת מקור'!$D:$H,5,FALSE),"")</f>
        <v>0</v>
      </c>
      <c r="P75" s="13">
        <f>_xlfn.IFNA(VLOOKUP($A75&amp;"-"&amp;P$47,'טבלת מקור'!$D:$H,5,FALSE),"")</f>
        <v>0</v>
      </c>
      <c r="Q75" s="16" t="str">
        <f>_xlfn.IFNA(VLOOKUP($A75&amp;"-"&amp;Q$47,'טבלת מקור'!$D:$H,5,FALSE),"")</f>
        <v>פסח שני</v>
      </c>
      <c r="R75" s="13">
        <f>_xlfn.IFNA(VLOOKUP($A75&amp;"-"&amp;R$47,'טבלת מקור'!$D:$H,5,FALSE),"")</f>
        <v>0</v>
      </c>
      <c r="S75" s="13">
        <f>_xlfn.IFNA(VLOOKUP($A75&amp;"-"&amp;S$47,'טבלת מקור'!$D:$H,5,FALSE),"")</f>
        <v>0</v>
      </c>
      <c r="T75" s="13">
        <f>_xlfn.IFNA(VLOOKUP($A75&amp;"-"&amp;T$47,'טבלת מקור'!$D:$H,5,FALSE),"")</f>
        <v>0</v>
      </c>
      <c r="U75" s="13" t="str">
        <f>_xlfn.IFNA(VLOOKUP($A75&amp;"-"&amp;U$47,'טבלת מקור'!$D:$H,5,FALSE),"")</f>
        <v>ל״ג בעומר</v>
      </c>
      <c r="V75" s="13">
        <f>_xlfn.IFNA(VLOOKUP($A75&amp;"-"&amp;V$47,'טבלת מקור'!$D:$H,5,FALSE),"")</f>
        <v>0</v>
      </c>
      <c r="W75" s="13">
        <f>_xlfn.IFNA(VLOOKUP($A75&amp;"-"&amp;W$47,'טבלת מקור'!$D:$H,5,FALSE),"")</f>
        <v>0</v>
      </c>
      <c r="X75" s="16">
        <f>_xlfn.IFNA(VLOOKUP($A75&amp;"-"&amp;X$47,'טבלת מקור'!$D:$H,5,FALSE),"")</f>
        <v>0</v>
      </c>
      <c r="Y75" s="13">
        <f>_xlfn.IFNA(VLOOKUP($A75&amp;"-"&amp;Y$47,'טבלת מקור'!$D:$H,5,FALSE),"")</f>
        <v>0</v>
      </c>
      <c r="Z75" s="13">
        <f>_xlfn.IFNA(VLOOKUP($A75&amp;"-"&amp;Z$47,'טבלת מקור'!$D:$H,5,FALSE),"")</f>
        <v>0</v>
      </c>
      <c r="AA75" s="13">
        <f>_xlfn.IFNA(VLOOKUP($A75&amp;"-"&amp;AA$47,'טבלת מקור'!$D:$H,5,FALSE),"")</f>
        <v>0</v>
      </c>
      <c r="AB75" s="13">
        <f>_xlfn.IFNA(VLOOKUP($A75&amp;"-"&amp;AB$47,'טבלת מקור'!$D:$H,5,FALSE),"")</f>
        <v>0</v>
      </c>
      <c r="AC75" s="13">
        <f>_xlfn.IFNA(VLOOKUP($A75&amp;"-"&amp;AC$47,'טבלת מקור'!$D:$H,5,FALSE),"")</f>
        <v>0</v>
      </c>
      <c r="AD75" s="13">
        <f>_xlfn.IFNA(VLOOKUP($A75&amp;"-"&amp;AD$47,'טבלת מקור'!$D:$H,5,FALSE),"")</f>
        <v>0</v>
      </c>
      <c r="AE75" s="16" t="str">
        <f>_xlfn.IFNA(VLOOKUP($A75&amp;"-"&amp;AE$47,'טבלת מקור'!$D:$H,5,FALSE),"")</f>
        <v>יום ירושלים</v>
      </c>
      <c r="AF75" s="18" t="str">
        <f>_xlfn.IFNA(VLOOKUP($A75&amp;"-"&amp;AF$47,'טבלת מקור'!$D:$H,5,FALSE),"")</f>
        <v>ערב ראש חודש</v>
      </c>
      <c r="AG75" s="18" t="str">
        <f>_xlfn.IFNA(VLOOKUP($A75&amp;"-"&amp;AG$47,'טבלת מקור'!$D:$H,5,FALSE),"")</f>
        <v/>
      </c>
      <c r="AH75" s="18" t="str">
        <f>_xlfn.IFNA(VLOOKUP($A75&amp;"-"&amp;AH$47,'טבלת מקור'!$D:$H,5,FALSE),"")</f>
        <v/>
      </c>
      <c r="AI75" s="18" t="str">
        <f>_xlfn.IFNA(VLOOKUP($A75&amp;"-"&amp;AI$47,'טבלת מקור'!$D:$H,5,FALSE),"")</f>
        <v/>
      </c>
      <c r="AJ75" s="18" t="str">
        <f>_xlfn.IFNA(VLOOKUP($A75&amp;"-"&amp;AJ$47,'טבלת מקור'!$D:$H,5,FALSE),"")</f>
        <v/>
      </c>
      <c r="AK75" s="10" t="str">
        <f>_xlfn.IFNA(VLOOKUP($A75&amp;"-"&amp;AK$47,'טבלת מקור'!$D:$H,5,FALSE),"")</f>
        <v/>
      </c>
      <c r="AL75" s="9"/>
      <c r="AM75" s="9"/>
      <c r="AN75" s="9"/>
      <c r="AO75" s="9"/>
    </row>
    <row r="76" spans="1:41" ht="22.5" x14ac:dyDescent="0.75">
      <c r="A76" s="9">
        <f t="shared" si="1"/>
        <v>10</v>
      </c>
      <c r="B76" s="22" t="s">
        <v>64</v>
      </c>
      <c r="C76" s="9" t="str">
        <f>_xlfn.IFNA(VLOOKUP($A76&amp;"-"&amp;C$47,'טבלת מקור'!$D:$H,3,FALSE),"")</f>
        <v/>
      </c>
      <c r="D76" s="9" t="str">
        <f>_xlfn.IFNA(VLOOKUP($A76&amp;"-"&amp;D$47,'טבלת מקור'!$D:$H,3,FALSE),"")</f>
        <v/>
      </c>
      <c r="E76" s="9" t="str">
        <f>_xlfn.IFNA(VLOOKUP($A76&amp;"-"&amp;E$47,'טבלת מקור'!$D:$H,3,FALSE),"")</f>
        <v>א׳</v>
      </c>
      <c r="F76" s="9" t="str">
        <f>_xlfn.IFNA(VLOOKUP($A76&amp;"-"&amp;F$47,'טבלת מקור'!$D:$H,3,FALSE),"")</f>
        <v>ב׳</v>
      </c>
      <c r="G76" s="9" t="str">
        <f>_xlfn.IFNA(VLOOKUP($A76&amp;"-"&amp;G$47,'טבלת מקור'!$D:$H,3,FALSE),"")</f>
        <v>ג׳</v>
      </c>
      <c r="H76" s="9" t="str">
        <f>_xlfn.IFNA(VLOOKUP($A76&amp;"-"&amp;H$47,'טבלת מקור'!$D:$H,3,FALSE),"")</f>
        <v>ד׳</v>
      </c>
      <c r="I76" s="11" t="str">
        <f>_xlfn.IFNA(VLOOKUP($A76&amp;"-"&amp;I$47,'טבלת מקור'!$D:$H,3,FALSE),"")</f>
        <v>ה׳</v>
      </c>
      <c r="J76" s="14" t="str">
        <f>_xlfn.IFNA(VLOOKUP($A76&amp;"-"&amp;J$47,'טבלת מקור'!$D:$H,3,FALSE),"")</f>
        <v>ו׳</v>
      </c>
      <c r="K76" s="11" t="str">
        <f>_xlfn.IFNA(VLOOKUP($A76&amp;"-"&amp;K$47,'טבלת מקור'!$D:$H,3,FALSE),"")</f>
        <v>ז׳</v>
      </c>
      <c r="L76" s="11" t="str">
        <f>_xlfn.IFNA(VLOOKUP($A76&amp;"-"&amp;L$47,'טבלת מקור'!$D:$H,3,FALSE),"")</f>
        <v>ח׳</v>
      </c>
      <c r="M76" s="11" t="str">
        <f>_xlfn.IFNA(VLOOKUP($A76&amp;"-"&amp;M$47,'טבלת מקור'!$D:$H,3,FALSE),"")</f>
        <v>ט׳</v>
      </c>
      <c r="N76" s="11" t="str">
        <f>_xlfn.IFNA(VLOOKUP($A76&amp;"-"&amp;N$47,'טבלת מקור'!$D:$H,3,FALSE),"")</f>
        <v>י׳</v>
      </c>
      <c r="O76" s="11" t="str">
        <f>_xlfn.IFNA(VLOOKUP($A76&amp;"-"&amp;O$47,'טבלת מקור'!$D:$H,3,FALSE),"")</f>
        <v>י״א</v>
      </c>
      <c r="P76" s="11" t="str">
        <f>_xlfn.IFNA(VLOOKUP($A76&amp;"-"&amp;P$47,'טבלת מקור'!$D:$H,3,FALSE),"")</f>
        <v>י״ב</v>
      </c>
      <c r="Q76" s="14" t="str">
        <f>_xlfn.IFNA(VLOOKUP($A76&amp;"-"&amp;Q$47,'טבלת מקור'!$D:$H,3,FALSE),"")</f>
        <v>י״ג</v>
      </c>
      <c r="R76" s="11" t="str">
        <f>_xlfn.IFNA(VLOOKUP($A76&amp;"-"&amp;R$47,'טבלת מקור'!$D:$H,3,FALSE),"")</f>
        <v>י״ד</v>
      </c>
      <c r="S76" s="11" t="str">
        <f>_xlfn.IFNA(VLOOKUP($A76&amp;"-"&amp;S$47,'טבלת מקור'!$D:$H,3,FALSE),"")</f>
        <v>ט״ו</v>
      </c>
      <c r="T76" s="11" t="str">
        <f>_xlfn.IFNA(VLOOKUP($A76&amp;"-"&amp;T$47,'טבלת מקור'!$D:$H,3,FALSE),"")</f>
        <v>ט״ז</v>
      </c>
      <c r="U76" s="11" t="str">
        <f>_xlfn.IFNA(VLOOKUP($A76&amp;"-"&amp;U$47,'טבלת מקור'!$D:$H,3,FALSE),"")</f>
        <v>י״ז</v>
      </c>
      <c r="V76" s="11" t="str">
        <f>_xlfn.IFNA(VLOOKUP($A76&amp;"-"&amp;V$47,'טבלת מקור'!$D:$H,3,FALSE),"")</f>
        <v>י״ח</v>
      </c>
      <c r="W76" s="11" t="str">
        <f>_xlfn.IFNA(VLOOKUP($A76&amp;"-"&amp;W$47,'טבלת מקור'!$D:$H,3,FALSE),"")</f>
        <v>י״ט</v>
      </c>
      <c r="X76" s="14" t="str">
        <f>_xlfn.IFNA(VLOOKUP($A76&amp;"-"&amp;X$47,'טבלת מקור'!$D:$H,3,FALSE),"")</f>
        <v>כ׳</v>
      </c>
      <c r="Y76" s="11" t="str">
        <f>_xlfn.IFNA(VLOOKUP($A76&amp;"-"&amp;Y$47,'טבלת מקור'!$D:$H,3,FALSE),"")</f>
        <v>כ״א</v>
      </c>
      <c r="Z76" s="11" t="str">
        <f>_xlfn.IFNA(VLOOKUP($A76&amp;"-"&amp;Z$47,'טבלת מקור'!$D:$H,3,FALSE),"")</f>
        <v>כ״ב</v>
      </c>
      <c r="AA76" s="11" t="str">
        <f>_xlfn.IFNA(VLOOKUP($A76&amp;"-"&amp;AA$47,'טבלת מקור'!$D:$H,3,FALSE),"")</f>
        <v>כ״ג</v>
      </c>
      <c r="AB76" s="11" t="str">
        <f>_xlfn.IFNA(VLOOKUP($A76&amp;"-"&amp;AB$47,'טבלת מקור'!$D:$H,3,FALSE),"")</f>
        <v>כ״ד</v>
      </c>
      <c r="AC76" s="11" t="str">
        <f>_xlfn.IFNA(VLOOKUP($A76&amp;"-"&amp;AC$47,'טבלת מקור'!$D:$H,3,FALSE),"")</f>
        <v>כ״ה</v>
      </c>
      <c r="AD76" s="11" t="str">
        <f>_xlfn.IFNA(VLOOKUP($A76&amp;"-"&amp;AD$47,'טבלת מקור'!$D:$H,3,FALSE),"")</f>
        <v>כ״ו</v>
      </c>
      <c r="AE76" s="14" t="str">
        <f>_xlfn.IFNA(VLOOKUP($A76&amp;"-"&amp;AE$47,'טבלת מקור'!$D:$H,3,FALSE),"")</f>
        <v>כ״ז</v>
      </c>
      <c r="AF76" s="11" t="str">
        <f>_xlfn.IFNA(VLOOKUP($A76&amp;"-"&amp;AF$47,'טבלת מקור'!$D:$H,3,FALSE),"")</f>
        <v>כ״ח</v>
      </c>
      <c r="AG76" s="11" t="str">
        <f>_xlfn.IFNA(VLOOKUP($A76&amp;"-"&amp;AG$47,'טבלת מקור'!$D:$H,3,FALSE),"")</f>
        <v>כ״ט</v>
      </c>
      <c r="AH76" s="11" t="str">
        <f>_xlfn.IFNA(VLOOKUP($A76&amp;"-"&amp;AH$47,'טבלת מקור'!$D:$H,3,FALSE),"")</f>
        <v>ל׳</v>
      </c>
      <c r="AI76" s="11" t="str">
        <f>_xlfn.IFNA(VLOOKUP($A76&amp;"-"&amp;AI$47,'טבלת מקור'!$D:$H,3,FALSE),"")</f>
        <v/>
      </c>
      <c r="AJ76" s="11" t="str">
        <f>_xlfn.IFNA(VLOOKUP($A76&amp;"-"&amp;AJ$47,'טבלת מקור'!$D:$H,3,FALSE),"")</f>
        <v/>
      </c>
      <c r="AK76" s="11" t="str">
        <f>_xlfn.IFNA(VLOOKUP($A76&amp;"-"&amp;AK$47,'טבלת מקור'!$D:$H,3,FALSE),"")</f>
        <v/>
      </c>
      <c r="AL76" s="9"/>
      <c r="AM76" s="9"/>
      <c r="AN76" s="9"/>
      <c r="AO76" s="9"/>
    </row>
    <row r="77" spans="1:41" ht="14.1" x14ac:dyDescent="0.45">
      <c r="A77" s="9">
        <f t="shared" si="1"/>
        <v>10</v>
      </c>
      <c r="B77" s="24" t="s">
        <v>110</v>
      </c>
      <c r="C77" s="9" t="str">
        <f>_xlfn.IFNA(VLOOKUP($A77&amp;"-"&amp;C$47,'טבלת מקור'!$D:$H,4,FALSE),"")</f>
        <v/>
      </c>
      <c r="D77" s="9" t="str">
        <f>_xlfn.IFNA(VLOOKUP($A77&amp;"-"&amp;D$47,'טבלת מקור'!$D:$H,4,FALSE),"")</f>
        <v/>
      </c>
      <c r="E77" s="9" t="str">
        <f>_xlfn.IFNA(VLOOKUP($A77&amp;"-"&amp;E$47,'טבלת מקור'!$D:$H,4,FALSE),"")</f>
        <v>31</v>
      </c>
      <c r="F77" s="9" t="str">
        <f>_xlfn.IFNA(VLOOKUP($A77&amp;"-"&amp;F$47,'טבלת מקור'!$D:$H,4,FALSE),"")</f>
        <v>1</v>
      </c>
      <c r="G77" s="9" t="str">
        <f>_xlfn.IFNA(VLOOKUP($A77&amp;"-"&amp;G$47,'טבלת מקור'!$D:$H,4,FALSE),"")</f>
        <v>2</v>
      </c>
      <c r="H77" s="9" t="str">
        <f>_xlfn.IFNA(VLOOKUP($A77&amp;"-"&amp;H$47,'טבלת מקור'!$D:$H,4,FALSE),"")</f>
        <v>3</v>
      </c>
      <c r="I77" s="12" t="str">
        <f>_xlfn.IFNA(VLOOKUP($A77&amp;"-"&amp;I$47,'טבלת מקור'!$D:$H,4,FALSE),"")</f>
        <v>4</v>
      </c>
      <c r="J77" s="15" t="str">
        <f>_xlfn.IFNA(VLOOKUP($A77&amp;"-"&amp;J$47,'טבלת מקור'!$D:$H,4,FALSE),"")</f>
        <v>5</v>
      </c>
      <c r="K77" s="12" t="str">
        <f>_xlfn.IFNA(VLOOKUP($A77&amp;"-"&amp;K$47,'טבלת מקור'!$D:$H,4,FALSE),"")</f>
        <v>6</v>
      </c>
      <c r="L77" s="12" t="str">
        <f>_xlfn.IFNA(VLOOKUP($A77&amp;"-"&amp;L$47,'טבלת מקור'!$D:$H,4,FALSE),"")</f>
        <v>7</v>
      </c>
      <c r="M77" s="12" t="str">
        <f>_xlfn.IFNA(VLOOKUP($A77&amp;"-"&amp;M$47,'טבלת מקור'!$D:$H,4,FALSE),"")</f>
        <v>8</v>
      </c>
      <c r="N77" s="12" t="str">
        <f>_xlfn.IFNA(VLOOKUP($A77&amp;"-"&amp;N$47,'טבלת מקור'!$D:$H,4,FALSE),"")</f>
        <v>9</v>
      </c>
      <c r="O77" s="12" t="str">
        <f>_xlfn.IFNA(VLOOKUP($A77&amp;"-"&amp;O$47,'טבלת מקור'!$D:$H,4,FALSE),"")</f>
        <v>10</v>
      </c>
      <c r="P77" s="12" t="str">
        <f>_xlfn.IFNA(VLOOKUP($A77&amp;"-"&amp;P$47,'טבלת מקור'!$D:$H,4,FALSE),"")</f>
        <v>11</v>
      </c>
      <c r="Q77" s="15" t="str">
        <f>_xlfn.IFNA(VLOOKUP($A77&amp;"-"&amp;Q$47,'טבלת מקור'!$D:$H,4,FALSE),"")</f>
        <v>12</v>
      </c>
      <c r="R77" s="12" t="str">
        <f>_xlfn.IFNA(VLOOKUP($A77&amp;"-"&amp;R$47,'טבלת מקור'!$D:$H,4,FALSE),"")</f>
        <v>13</v>
      </c>
      <c r="S77" s="12" t="str">
        <f>_xlfn.IFNA(VLOOKUP($A77&amp;"-"&amp;S$47,'טבלת מקור'!$D:$H,4,FALSE),"")</f>
        <v>14</v>
      </c>
      <c r="T77" s="12" t="str">
        <f>_xlfn.IFNA(VLOOKUP($A77&amp;"-"&amp;T$47,'טבלת מקור'!$D:$H,4,FALSE),"")</f>
        <v>15</v>
      </c>
      <c r="U77" s="12" t="str">
        <f>_xlfn.IFNA(VLOOKUP($A77&amp;"-"&amp;U$47,'טבלת מקור'!$D:$H,4,FALSE),"")</f>
        <v>16</v>
      </c>
      <c r="V77" s="12" t="str">
        <f>_xlfn.IFNA(VLOOKUP($A77&amp;"-"&amp;V$47,'טבלת מקור'!$D:$H,4,FALSE),"")</f>
        <v>17</v>
      </c>
      <c r="W77" s="12" t="str">
        <f>_xlfn.IFNA(VLOOKUP($A77&amp;"-"&amp;W$47,'טבלת מקור'!$D:$H,4,FALSE),"")</f>
        <v>18</v>
      </c>
      <c r="X77" s="15" t="str">
        <f>_xlfn.IFNA(VLOOKUP($A77&amp;"-"&amp;X$47,'טבלת מקור'!$D:$H,4,FALSE),"")</f>
        <v>19</v>
      </c>
      <c r="Y77" s="12" t="str">
        <f>_xlfn.IFNA(VLOOKUP($A77&amp;"-"&amp;Y$47,'טבלת מקור'!$D:$H,4,FALSE),"")</f>
        <v>20</v>
      </c>
      <c r="Z77" s="12" t="str">
        <f>_xlfn.IFNA(VLOOKUP($A77&amp;"-"&amp;Z$47,'טבלת מקור'!$D:$H,4,FALSE),"")</f>
        <v>21</v>
      </c>
      <c r="AA77" s="12" t="str">
        <f>_xlfn.IFNA(VLOOKUP($A77&amp;"-"&amp;AA$47,'טבלת מקור'!$D:$H,4,FALSE),"")</f>
        <v>22</v>
      </c>
      <c r="AB77" s="12" t="str">
        <f>_xlfn.IFNA(VLOOKUP($A77&amp;"-"&amp;AB$47,'טבלת מקור'!$D:$H,4,FALSE),"")</f>
        <v>23</v>
      </c>
      <c r="AC77" s="12" t="str">
        <f>_xlfn.IFNA(VLOOKUP($A77&amp;"-"&amp;AC$47,'טבלת מקור'!$D:$H,4,FALSE),"")</f>
        <v>24</v>
      </c>
      <c r="AD77" s="12" t="str">
        <f>_xlfn.IFNA(VLOOKUP($A77&amp;"-"&amp;AD$47,'טבלת מקור'!$D:$H,4,FALSE),"")</f>
        <v>25</v>
      </c>
      <c r="AE77" s="15" t="str">
        <f>_xlfn.IFNA(VLOOKUP($A77&amp;"-"&amp;AE$47,'טבלת מקור'!$D:$H,4,FALSE),"")</f>
        <v>26</v>
      </c>
      <c r="AF77" s="12" t="str">
        <f>_xlfn.IFNA(VLOOKUP($A77&amp;"-"&amp;AF$47,'טבלת מקור'!$D:$H,4,FALSE),"")</f>
        <v>27</v>
      </c>
      <c r="AG77" s="12" t="str">
        <f>_xlfn.IFNA(VLOOKUP($A77&amp;"-"&amp;AG$47,'טבלת מקור'!$D:$H,4,FALSE),"")</f>
        <v>28</v>
      </c>
      <c r="AH77" s="12" t="str">
        <f>_xlfn.IFNA(VLOOKUP($A77&amp;"-"&amp;AH$47,'טבלת מקור'!$D:$H,4,FALSE),"")</f>
        <v>29</v>
      </c>
      <c r="AI77" s="12" t="str">
        <f>_xlfn.IFNA(VLOOKUP($A77&amp;"-"&amp;AI$47,'טבלת מקור'!$D:$H,4,FALSE),"")</f>
        <v/>
      </c>
      <c r="AJ77" s="12" t="str">
        <f>_xlfn.IFNA(VLOOKUP($A77&amp;"-"&amp;AJ$47,'טבלת מקור'!$D:$H,4,FALSE),"")</f>
        <v/>
      </c>
      <c r="AK77" s="12" t="str">
        <f>_xlfn.IFNA(VLOOKUP($A77&amp;"-"&amp;AK$47,'טבלת מקור'!$D:$H,4,FALSE),"")</f>
        <v/>
      </c>
      <c r="AL77" s="10"/>
      <c r="AM77" s="10"/>
      <c r="AN77" s="10"/>
      <c r="AO77" s="10"/>
    </row>
    <row r="78" spans="1:41" ht="18" thickBot="1" x14ac:dyDescent="0.5">
      <c r="A78" s="9">
        <f t="shared" si="1"/>
        <v>10</v>
      </c>
      <c r="B78" s="23"/>
      <c r="C78" s="10" t="str">
        <f>_xlfn.IFNA(VLOOKUP($A78&amp;"-"&amp;C$47,'טבלת מקור'!$D:$H,5,FALSE),"")</f>
        <v/>
      </c>
      <c r="D78" s="10" t="str">
        <f>_xlfn.IFNA(VLOOKUP($A78&amp;"-"&amp;D$47,'טבלת מקור'!$D:$H,5,FALSE),"")</f>
        <v/>
      </c>
      <c r="E78" s="10" t="str">
        <f>_xlfn.IFNA(VLOOKUP($A78&amp;"-"&amp;E$47,'טבלת מקור'!$D:$H,5,FALSE),"")</f>
        <v>ראש חודש</v>
      </c>
      <c r="F78" s="10">
        <f>_xlfn.IFNA(VLOOKUP($A78&amp;"-"&amp;F$47,'טבלת מקור'!$D:$H,5,FALSE),"")</f>
        <v>0</v>
      </c>
      <c r="G78" s="10">
        <f>_xlfn.IFNA(VLOOKUP($A78&amp;"-"&amp;G$47,'טבלת מקור'!$D:$H,5,FALSE),"")</f>
        <v>0</v>
      </c>
      <c r="H78" s="10">
        <f>_xlfn.IFNA(VLOOKUP($A78&amp;"-"&amp;H$47,'טבלת מקור'!$D:$H,5,FALSE),"")</f>
        <v>0</v>
      </c>
      <c r="I78" s="13" t="str">
        <f>_xlfn.IFNA(VLOOKUP($A78&amp;"-"&amp;I$47,'טבלת מקור'!$D:$H,5,FALSE),"")</f>
        <v>ערב שבועות</v>
      </c>
      <c r="J78" s="16" t="str">
        <f>_xlfn.IFNA(VLOOKUP($A78&amp;"-"&amp;J$47,'טבלת מקור'!$D:$H,5,FALSE),"")</f>
        <v>שבועות</v>
      </c>
      <c r="K78" s="13" t="str">
        <f>_xlfn.IFNA(VLOOKUP($A78&amp;"-"&amp;K$47,'טבלת מקור'!$D:$H,5,FALSE),"")</f>
        <v>אסרו חג</v>
      </c>
      <c r="L78" s="13">
        <f>_xlfn.IFNA(VLOOKUP($A78&amp;"-"&amp;L$47,'טבלת מקור'!$D:$H,5,FALSE),"")</f>
        <v>0</v>
      </c>
      <c r="M78" s="13">
        <f>_xlfn.IFNA(VLOOKUP($A78&amp;"-"&amp;M$47,'טבלת מקור'!$D:$H,5,FALSE),"")</f>
        <v>0</v>
      </c>
      <c r="N78" s="13">
        <f>_xlfn.IFNA(VLOOKUP($A78&amp;"-"&amp;N$47,'טבלת מקור'!$D:$H,5,FALSE),"")</f>
        <v>0</v>
      </c>
      <c r="O78" s="13">
        <f>_xlfn.IFNA(VLOOKUP($A78&amp;"-"&amp;O$47,'טבלת מקור'!$D:$H,5,FALSE),"")</f>
        <v>0</v>
      </c>
      <c r="P78" s="13">
        <f>_xlfn.IFNA(VLOOKUP($A78&amp;"-"&amp;P$47,'טבלת מקור'!$D:$H,5,FALSE),"")</f>
        <v>0</v>
      </c>
      <c r="Q78" s="16">
        <f>_xlfn.IFNA(VLOOKUP($A78&amp;"-"&amp;Q$47,'טבלת מקור'!$D:$H,5,FALSE),"")</f>
        <v>0</v>
      </c>
      <c r="R78" s="13">
        <f>_xlfn.IFNA(VLOOKUP($A78&amp;"-"&amp;R$47,'טבלת מקור'!$D:$H,5,FALSE),"")</f>
        <v>0</v>
      </c>
      <c r="S78" s="13">
        <f>_xlfn.IFNA(VLOOKUP($A78&amp;"-"&amp;S$47,'טבלת מקור'!$D:$H,5,FALSE),"")</f>
        <v>0</v>
      </c>
      <c r="T78" s="13">
        <f>_xlfn.IFNA(VLOOKUP($A78&amp;"-"&amp;T$47,'טבלת מקור'!$D:$H,5,FALSE),"")</f>
        <v>0</v>
      </c>
      <c r="U78" s="13">
        <f>_xlfn.IFNA(VLOOKUP($A78&amp;"-"&amp;U$47,'טבלת מקור'!$D:$H,5,FALSE),"")</f>
        <v>0</v>
      </c>
      <c r="V78" s="13">
        <f>_xlfn.IFNA(VLOOKUP($A78&amp;"-"&amp;V$47,'טבלת מקור'!$D:$H,5,FALSE),"")</f>
        <v>0</v>
      </c>
      <c r="W78" s="13">
        <f>_xlfn.IFNA(VLOOKUP($A78&amp;"-"&amp;W$47,'טבלת מקור'!$D:$H,5,FALSE),"")</f>
        <v>0</v>
      </c>
      <c r="X78" s="16">
        <f>_xlfn.IFNA(VLOOKUP($A78&amp;"-"&amp;X$47,'טבלת מקור'!$D:$H,5,FALSE),"")</f>
        <v>0</v>
      </c>
      <c r="Y78" s="13">
        <f>_xlfn.IFNA(VLOOKUP($A78&amp;"-"&amp;Y$47,'טבלת מקור'!$D:$H,5,FALSE),"")</f>
        <v>0</v>
      </c>
      <c r="Z78" s="13">
        <f>_xlfn.IFNA(VLOOKUP($A78&amp;"-"&amp;Z$47,'טבלת מקור'!$D:$H,5,FALSE),"")</f>
        <v>0</v>
      </c>
      <c r="AA78" s="13">
        <f>_xlfn.IFNA(VLOOKUP($A78&amp;"-"&amp;AA$47,'טבלת מקור'!$D:$H,5,FALSE),"")</f>
        <v>0</v>
      </c>
      <c r="AB78" s="13">
        <f>_xlfn.IFNA(VLOOKUP($A78&amp;"-"&amp;AB$47,'טבלת מקור'!$D:$H,5,FALSE),"")</f>
        <v>0</v>
      </c>
      <c r="AC78" s="13">
        <f>_xlfn.IFNA(VLOOKUP($A78&amp;"-"&amp;AC$47,'טבלת מקור'!$D:$H,5,FALSE),"")</f>
        <v>0</v>
      </c>
      <c r="AD78" s="13">
        <f>_xlfn.IFNA(VLOOKUP($A78&amp;"-"&amp;AD$47,'טבלת מקור'!$D:$H,5,FALSE),"")</f>
        <v>0</v>
      </c>
      <c r="AE78" s="16">
        <f>_xlfn.IFNA(VLOOKUP($A78&amp;"-"&amp;AE$47,'טבלת מקור'!$D:$H,5,FALSE),"")</f>
        <v>0</v>
      </c>
      <c r="AF78" s="18">
        <f>_xlfn.IFNA(VLOOKUP($A78&amp;"-"&amp;AF$47,'טבלת מקור'!$D:$H,5,FALSE),"")</f>
        <v>0</v>
      </c>
      <c r="AG78" s="18" t="str">
        <f>_xlfn.IFNA(VLOOKUP($A78&amp;"-"&amp;AG$47,'טבלת מקור'!$D:$H,5,FALSE),"")</f>
        <v>ערב ראש חודש</v>
      </c>
      <c r="AH78" s="18" t="str">
        <f>_xlfn.IFNA(VLOOKUP($A78&amp;"-"&amp;AH$47,'טבלת מקור'!$D:$H,5,FALSE),"")</f>
        <v>א׳ דראש חודש</v>
      </c>
      <c r="AI78" s="18" t="str">
        <f>_xlfn.IFNA(VLOOKUP($A78&amp;"-"&amp;AI$47,'טבלת מקור'!$D:$H,5,FALSE),"")</f>
        <v/>
      </c>
      <c r="AJ78" s="18" t="str">
        <f>_xlfn.IFNA(VLOOKUP($A78&amp;"-"&amp;AJ$47,'טבלת מקור'!$D:$H,5,FALSE),"")</f>
        <v/>
      </c>
      <c r="AK78" s="18" t="str">
        <f>_xlfn.IFNA(VLOOKUP($A78&amp;"-"&amp;AK$47,'טבלת מקור'!$D:$H,5,FALSE),"")</f>
        <v/>
      </c>
      <c r="AL78" s="9"/>
      <c r="AM78" s="9"/>
      <c r="AN78" s="9"/>
      <c r="AO78" s="9"/>
    </row>
    <row r="79" spans="1:41" ht="22.5" x14ac:dyDescent="0.75">
      <c r="A79" s="9">
        <f t="shared" si="1"/>
        <v>11</v>
      </c>
      <c r="B79" s="22" t="s">
        <v>65</v>
      </c>
      <c r="C79" s="14" t="str">
        <f>_xlfn.IFNA(VLOOKUP($A79&amp;"-"&amp;C$47,'טבלת מקור'!$D:$H,3,FALSE),"")</f>
        <v/>
      </c>
      <c r="D79" s="11" t="str">
        <f>_xlfn.IFNA(VLOOKUP($A79&amp;"-"&amp;D$47,'טבלת מקור'!$D:$H,3,FALSE),"")</f>
        <v/>
      </c>
      <c r="E79" s="11" t="str">
        <f>_xlfn.IFNA(VLOOKUP($A79&amp;"-"&amp;E$47,'טבלת מקור'!$D:$H,3,FALSE),"")</f>
        <v/>
      </c>
      <c r="F79" s="11" t="str">
        <f>_xlfn.IFNA(VLOOKUP($A79&amp;"-"&amp;F$47,'טבלת מקור'!$D:$H,3,FALSE),"")</f>
        <v/>
      </c>
      <c r="G79" s="11" t="str">
        <f>_xlfn.IFNA(VLOOKUP($A79&amp;"-"&amp;G$47,'טבלת מקור'!$D:$H,3,FALSE),"")</f>
        <v>א׳</v>
      </c>
      <c r="H79" s="11" t="str">
        <f>_xlfn.IFNA(VLOOKUP($A79&amp;"-"&amp;H$47,'טבלת מקור'!$D:$H,3,FALSE),"")</f>
        <v>ב׳</v>
      </c>
      <c r="I79" s="11" t="str">
        <f>_xlfn.IFNA(VLOOKUP($A79&amp;"-"&amp;I$47,'טבלת מקור'!$D:$H,3,FALSE),"")</f>
        <v>ג׳</v>
      </c>
      <c r="J79" s="14" t="str">
        <f>_xlfn.IFNA(VLOOKUP($A79&amp;"-"&amp;J$47,'טבלת מקור'!$D:$H,3,FALSE),"")</f>
        <v>ד׳</v>
      </c>
      <c r="K79" s="11" t="str">
        <f>_xlfn.IFNA(VLOOKUP($A79&amp;"-"&amp;K$47,'טבלת מקור'!$D:$H,3,FALSE),"")</f>
        <v>ה׳</v>
      </c>
      <c r="L79" s="11" t="str">
        <f>_xlfn.IFNA(VLOOKUP($A79&amp;"-"&amp;L$47,'טבלת מקור'!$D:$H,3,FALSE),"")</f>
        <v>ו׳</v>
      </c>
      <c r="M79" s="11" t="str">
        <f>_xlfn.IFNA(VLOOKUP($A79&amp;"-"&amp;M$47,'טבלת מקור'!$D:$H,3,FALSE),"")</f>
        <v>ז׳</v>
      </c>
      <c r="N79" s="11" t="str">
        <f>_xlfn.IFNA(VLOOKUP($A79&amp;"-"&amp;N$47,'טבלת מקור'!$D:$H,3,FALSE),"")</f>
        <v>ח׳</v>
      </c>
      <c r="O79" s="11" t="str">
        <f>_xlfn.IFNA(VLOOKUP($A79&amp;"-"&amp;O$47,'טבלת מקור'!$D:$H,3,FALSE),"")</f>
        <v>ט׳</v>
      </c>
      <c r="P79" s="11" t="str">
        <f>_xlfn.IFNA(VLOOKUP($A79&amp;"-"&amp;P$47,'טבלת מקור'!$D:$H,3,FALSE),"")</f>
        <v>י׳</v>
      </c>
      <c r="Q79" s="14" t="str">
        <f>_xlfn.IFNA(VLOOKUP($A79&amp;"-"&amp;Q$47,'טבלת מקור'!$D:$H,3,FALSE),"")</f>
        <v>י״א</v>
      </c>
      <c r="R79" s="11" t="str">
        <f>_xlfn.IFNA(VLOOKUP($A79&amp;"-"&amp;R$47,'טבלת מקור'!$D:$H,3,FALSE),"")</f>
        <v>י״ב</v>
      </c>
      <c r="S79" s="11" t="str">
        <f>_xlfn.IFNA(VLOOKUP($A79&amp;"-"&amp;S$47,'טבלת מקור'!$D:$H,3,FALSE),"")</f>
        <v>י״ג</v>
      </c>
      <c r="T79" s="11" t="str">
        <f>_xlfn.IFNA(VLOOKUP($A79&amp;"-"&amp;T$47,'טבלת מקור'!$D:$H,3,FALSE),"")</f>
        <v>י״ד</v>
      </c>
      <c r="U79" s="11" t="str">
        <f>_xlfn.IFNA(VLOOKUP($A79&amp;"-"&amp;U$47,'טבלת מקור'!$D:$H,3,FALSE),"")</f>
        <v>ט״ו</v>
      </c>
      <c r="V79" s="11" t="str">
        <f>_xlfn.IFNA(VLOOKUP($A79&amp;"-"&amp;V$47,'טבלת מקור'!$D:$H,3,FALSE),"")</f>
        <v>ט״ז</v>
      </c>
      <c r="W79" s="11" t="str">
        <f>_xlfn.IFNA(VLOOKUP($A79&amp;"-"&amp;W$47,'טבלת מקור'!$D:$H,3,FALSE),"")</f>
        <v>י״ז</v>
      </c>
      <c r="X79" s="14" t="str">
        <f>_xlfn.IFNA(VLOOKUP($A79&amp;"-"&amp;X$47,'טבלת מקור'!$D:$H,3,FALSE),"")</f>
        <v>י״ח</v>
      </c>
      <c r="Y79" s="11" t="str">
        <f>_xlfn.IFNA(VLOOKUP($A79&amp;"-"&amp;Y$47,'טבלת מקור'!$D:$H,3,FALSE),"")</f>
        <v>י״ט</v>
      </c>
      <c r="Z79" s="11" t="str">
        <f>_xlfn.IFNA(VLOOKUP($A79&amp;"-"&amp;Z$47,'טבלת מקור'!$D:$H,3,FALSE),"")</f>
        <v>כ׳</v>
      </c>
      <c r="AA79" s="11" t="str">
        <f>_xlfn.IFNA(VLOOKUP($A79&amp;"-"&amp;AA$47,'טבלת מקור'!$D:$H,3,FALSE),"")</f>
        <v>כ״א</v>
      </c>
      <c r="AB79" s="11" t="str">
        <f>_xlfn.IFNA(VLOOKUP($A79&amp;"-"&amp;AB$47,'טבלת מקור'!$D:$H,3,FALSE),"")</f>
        <v>כ״ב</v>
      </c>
      <c r="AC79" s="11" t="str">
        <f>_xlfn.IFNA(VLOOKUP($A79&amp;"-"&amp;AC$47,'טבלת מקור'!$D:$H,3,FALSE),"")</f>
        <v>כ״ג</v>
      </c>
      <c r="AD79" s="11" t="str">
        <f>_xlfn.IFNA(VLOOKUP($A79&amp;"-"&amp;AD$47,'טבלת מקור'!$D:$H,3,FALSE),"")</f>
        <v>כ״ד</v>
      </c>
      <c r="AE79" s="14" t="str">
        <f>_xlfn.IFNA(VLOOKUP($A79&amp;"-"&amp;AE$47,'טבלת מקור'!$D:$H,3,FALSE),"")</f>
        <v>כ״ה</v>
      </c>
      <c r="AF79" s="11" t="str">
        <f>_xlfn.IFNA(VLOOKUP($A79&amp;"-"&amp;AF$47,'טבלת מקור'!$D:$H,3,FALSE),"")</f>
        <v>כ״ו</v>
      </c>
      <c r="AG79" s="9" t="str">
        <f>_xlfn.IFNA(VLOOKUP($A79&amp;"-"&amp;AG$47,'טבלת מקור'!$D:$H,3,FALSE),"")</f>
        <v>כ״ז</v>
      </c>
      <c r="AH79" s="9" t="str">
        <f>_xlfn.IFNA(VLOOKUP($A79&amp;"-"&amp;AH$47,'טבלת מקור'!$D:$H,3,FALSE),"")</f>
        <v>כ״ח</v>
      </c>
      <c r="AI79" s="9" t="str">
        <f>_xlfn.IFNA(VLOOKUP($A79&amp;"-"&amp;AI$47,'טבלת מקור'!$D:$H,3,FALSE),"")</f>
        <v>כ״ט</v>
      </c>
      <c r="AJ79" s="9" t="str">
        <f>_xlfn.IFNA(VLOOKUP($A79&amp;"-"&amp;AJ$47,'טבלת מקור'!$D:$H,3,FALSE),"")</f>
        <v/>
      </c>
      <c r="AK79" s="9" t="str">
        <f>_xlfn.IFNA(VLOOKUP($A79&amp;"-"&amp;AK$47,'טבלת מקור'!$D:$H,3,FALSE),"")</f>
        <v/>
      </c>
      <c r="AL79" s="9"/>
      <c r="AM79" s="9"/>
      <c r="AN79" s="9"/>
      <c r="AO79" s="9"/>
    </row>
    <row r="80" spans="1:41" ht="14.1" x14ac:dyDescent="0.45">
      <c r="A80" s="9">
        <f t="shared" si="1"/>
        <v>11</v>
      </c>
      <c r="B80" s="24" t="s">
        <v>111</v>
      </c>
      <c r="C80" s="15" t="str">
        <f>_xlfn.IFNA(VLOOKUP($A80&amp;"-"&amp;C$47,'טבלת מקור'!$D:$H,4,FALSE),"")</f>
        <v/>
      </c>
      <c r="D80" s="12" t="str">
        <f>_xlfn.IFNA(VLOOKUP($A80&amp;"-"&amp;D$47,'טבלת מקור'!$D:$H,4,FALSE),"")</f>
        <v/>
      </c>
      <c r="E80" s="12" t="str">
        <f>_xlfn.IFNA(VLOOKUP($A80&amp;"-"&amp;E$47,'טבלת מקור'!$D:$H,4,FALSE),"")</f>
        <v/>
      </c>
      <c r="F80" s="12" t="str">
        <f>_xlfn.IFNA(VLOOKUP($A80&amp;"-"&amp;F$47,'טבלת מקור'!$D:$H,4,FALSE),"")</f>
        <v/>
      </c>
      <c r="G80" s="12" t="str">
        <f>_xlfn.IFNA(VLOOKUP($A80&amp;"-"&amp;G$47,'טבלת מקור'!$D:$H,4,FALSE),"")</f>
        <v>30</v>
      </c>
      <c r="H80" s="12" t="str">
        <f>_xlfn.IFNA(VLOOKUP($A80&amp;"-"&amp;H$47,'טבלת מקור'!$D:$H,4,FALSE),"")</f>
        <v>1</v>
      </c>
      <c r="I80" s="12" t="str">
        <f>_xlfn.IFNA(VLOOKUP($A80&amp;"-"&amp;I$47,'טבלת מקור'!$D:$H,4,FALSE),"")</f>
        <v>2</v>
      </c>
      <c r="J80" s="15" t="str">
        <f>_xlfn.IFNA(VLOOKUP($A80&amp;"-"&amp;J$47,'טבלת מקור'!$D:$H,4,FALSE),"")</f>
        <v>3</v>
      </c>
      <c r="K80" s="12" t="str">
        <f>_xlfn.IFNA(VLOOKUP($A80&amp;"-"&amp;K$47,'טבלת מקור'!$D:$H,4,FALSE),"")</f>
        <v>4</v>
      </c>
      <c r="L80" s="12" t="str">
        <f>_xlfn.IFNA(VLOOKUP($A80&amp;"-"&amp;L$47,'טבלת מקור'!$D:$H,4,FALSE),"")</f>
        <v>5</v>
      </c>
      <c r="M80" s="12" t="str">
        <f>_xlfn.IFNA(VLOOKUP($A80&amp;"-"&amp;M$47,'טבלת מקור'!$D:$H,4,FALSE),"")</f>
        <v>6</v>
      </c>
      <c r="N80" s="12" t="str">
        <f>_xlfn.IFNA(VLOOKUP($A80&amp;"-"&amp;N$47,'טבלת מקור'!$D:$H,4,FALSE),"")</f>
        <v>7</v>
      </c>
      <c r="O80" s="12" t="str">
        <f>_xlfn.IFNA(VLOOKUP($A80&amp;"-"&amp;O$47,'טבלת מקור'!$D:$H,4,FALSE),"")</f>
        <v>8</v>
      </c>
      <c r="P80" s="12" t="str">
        <f>_xlfn.IFNA(VLOOKUP($A80&amp;"-"&amp;P$47,'טבלת מקור'!$D:$H,4,FALSE),"")</f>
        <v>9</v>
      </c>
      <c r="Q80" s="15" t="str">
        <f>_xlfn.IFNA(VLOOKUP($A80&amp;"-"&amp;Q$47,'טבלת מקור'!$D:$H,4,FALSE),"")</f>
        <v>10</v>
      </c>
      <c r="R80" s="12" t="str">
        <f>_xlfn.IFNA(VLOOKUP($A80&amp;"-"&amp;R$47,'טבלת מקור'!$D:$H,4,FALSE),"")</f>
        <v>11</v>
      </c>
      <c r="S80" s="12" t="str">
        <f>_xlfn.IFNA(VLOOKUP($A80&amp;"-"&amp;S$47,'טבלת מקור'!$D:$H,4,FALSE),"")</f>
        <v>12</v>
      </c>
      <c r="T80" s="12" t="str">
        <f>_xlfn.IFNA(VLOOKUP($A80&amp;"-"&amp;T$47,'טבלת מקור'!$D:$H,4,FALSE),"")</f>
        <v>13</v>
      </c>
      <c r="U80" s="12" t="str">
        <f>_xlfn.IFNA(VLOOKUP($A80&amp;"-"&amp;U$47,'טבלת מקור'!$D:$H,4,FALSE),"")</f>
        <v>14</v>
      </c>
      <c r="V80" s="12" t="str">
        <f>_xlfn.IFNA(VLOOKUP($A80&amp;"-"&amp;V$47,'טבלת מקור'!$D:$H,4,FALSE),"")</f>
        <v>15</v>
      </c>
      <c r="W80" s="12" t="str">
        <f>_xlfn.IFNA(VLOOKUP($A80&amp;"-"&amp;W$47,'טבלת מקור'!$D:$H,4,FALSE),"")</f>
        <v>16</v>
      </c>
      <c r="X80" s="15" t="str">
        <f>_xlfn.IFNA(VLOOKUP($A80&amp;"-"&amp;X$47,'טבלת מקור'!$D:$H,4,FALSE),"")</f>
        <v>17</v>
      </c>
      <c r="Y80" s="12" t="str">
        <f>_xlfn.IFNA(VLOOKUP($A80&amp;"-"&amp;Y$47,'טבלת מקור'!$D:$H,4,FALSE),"")</f>
        <v>18</v>
      </c>
      <c r="Z80" s="12" t="str">
        <f>_xlfn.IFNA(VLOOKUP($A80&amp;"-"&amp;Z$47,'טבלת מקור'!$D:$H,4,FALSE),"")</f>
        <v>19</v>
      </c>
      <c r="AA80" s="12" t="str">
        <f>_xlfn.IFNA(VLOOKUP($A80&amp;"-"&amp;AA$47,'טבלת מקור'!$D:$H,4,FALSE),"")</f>
        <v>20</v>
      </c>
      <c r="AB80" s="12" t="str">
        <f>_xlfn.IFNA(VLOOKUP($A80&amp;"-"&amp;AB$47,'טבלת מקור'!$D:$H,4,FALSE),"")</f>
        <v>21</v>
      </c>
      <c r="AC80" s="12" t="str">
        <f>_xlfn.IFNA(VLOOKUP($A80&amp;"-"&amp;AC$47,'טבלת מקור'!$D:$H,4,FALSE),"")</f>
        <v>22</v>
      </c>
      <c r="AD80" s="12" t="str">
        <f>_xlfn.IFNA(VLOOKUP($A80&amp;"-"&amp;AD$47,'טבלת מקור'!$D:$H,4,FALSE),"")</f>
        <v>23</v>
      </c>
      <c r="AE80" s="15" t="str">
        <f>_xlfn.IFNA(VLOOKUP($A80&amp;"-"&amp;AE$47,'טבלת מקור'!$D:$H,4,FALSE),"")</f>
        <v>24</v>
      </c>
      <c r="AF80" s="12" t="str">
        <f>_xlfn.IFNA(VLOOKUP($A80&amp;"-"&amp;AF$47,'טבלת מקור'!$D:$H,4,FALSE),"")</f>
        <v>25</v>
      </c>
      <c r="AG80" s="9" t="str">
        <f>_xlfn.IFNA(VLOOKUP($A80&amp;"-"&amp;AG$47,'טבלת מקור'!$D:$H,4,FALSE),"")</f>
        <v>26</v>
      </c>
      <c r="AH80" s="9" t="str">
        <f>_xlfn.IFNA(VLOOKUP($A80&amp;"-"&amp;AH$47,'טבלת מקור'!$D:$H,4,FALSE),"")</f>
        <v>27</v>
      </c>
      <c r="AI80" s="9" t="str">
        <f>_xlfn.IFNA(VLOOKUP($A80&amp;"-"&amp;AI$47,'טבלת מקור'!$D:$H,4,FALSE),"")</f>
        <v>28</v>
      </c>
      <c r="AJ80" s="9" t="str">
        <f>_xlfn.IFNA(VLOOKUP($A80&amp;"-"&amp;AJ$47,'טבלת מקור'!$D:$H,4,FALSE),"")</f>
        <v/>
      </c>
      <c r="AK80" s="9" t="str">
        <f>_xlfn.IFNA(VLOOKUP($A80&amp;"-"&amp;AK$47,'טבלת מקור'!$D:$H,4,FALSE),"")</f>
        <v/>
      </c>
      <c r="AL80" s="10"/>
      <c r="AM80" s="10"/>
      <c r="AN80" s="10"/>
      <c r="AO80" s="10"/>
    </row>
    <row r="81" spans="1:41" ht="18" thickBot="1" x14ac:dyDescent="0.5">
      <c r="A81" s="9">
        <f t="shared" si="1"/>
        <v>11</v>
      </c>
      <c r="B81" s="23"/>
      <c r="C81" s="16" t="str">
        <f>_xlfn.IFNA(VLOOKUP($A81&amp;"-"&amp;C$47,'טבלת מקור'!$D:$H,5,FALSE),"")</f>
        <v/>
      </c>
      <c r="D81" s="18" t="str">
        <f>_xlfn.IFNA(VLOOKUP($A81&amp;"-"&amp;D$47,'טבלת מקור'!$D:$H,5,FALSE),"")</f>
        <v/>
      </c>
      <c r="E81" s="13" t="str">
        <f>_xlfn.IFNA(VLOOKUP($A81&amp;"-"&amp;E$47,'טבלת מקור'!$D:$H,5,FALSE),"")</f>
        <v/>
      </c>
      <c r="F81" s="13" t="str">
        <f>_xlfn.IFNA(VLOOKUP($A81&amp;"-"&amp;F$47,'טבלת מקור'!$D:$H,5,FALSE),"")</f>
        <v/>
      </c>
      <c r="G81" s="13" t="str">
        <f>_xlfn.IFNA(VLOOKUP($A81&amp;"-"&amp;G$47,'טבלת מקור'!$D:$H,5,FALSE),"")</f>
        <v>ב׳ דראש חודש</v>
      </c>
      <c r="H81" s="13">
        <f>_xlfn.IFNA(VLOOKUP($A81&amp;"-"&amp;H$47,'טבלת מקור'!$D:$H,5,FALSE),"")</f>
        <v>0</v>
      </c>
      <c r="I81" s="13">
        <f>_xlfn.IFNA(VLOOKUP($A81&amp;"-"&amp;I$47,'טבלת מקור'!$D:$H,5,FALSE),"")</f>
        <v>0</v>
      </c>
      <c r="J81" s="16">
        <f>_xlfn.IFNA(VLOOKUP($A81&amp;"-"&amp;J$47,'טבלת מקור'!$D:$H,5,FALSE),"")</f>
        <v>0</v>
      </c>
      <c r="K81" s="13">
        <f>_xlfn.IFNA(VLOOKUP($A81&amp;"-"&amp;K$47,'טבלת מקור'!$D:$H,5,FALSE),"")</f>
        <v>0</v>
      </c>
      <c r="L81" s="13">
        <f>_xlfn.IFNA(VLOOKUP($A81&amp;"-"&amp;L$47,'טבלת מקור'!$D:$H,5,FALSE),"")</f>
        <v>0</v>
      </c>
      <c r="M81" s="13">
        <f>_xlfn.IFNA(VLOOKUP($A81&amp;"-"&amp;M$47,'טבלת מקור'!$D:$H,5,FALSE),"")</f>
        <v>0</v>
      </c>
      <c r="N81" s="13">
        <f>_xlfn.IFNA(VLOOKUP($A81&amp;"-"&amp;N$47,'טבלת מקור'!$D:$H,5,FALSE),"")</f>
        <v>0</v>
      </c>
      <c r="O81" s="13">
        <f>_xlfn.IFNA(VLOOKUP($A81&amp;"-"&amp;O$47,'טבלת מקור'!$D:$H,5,FALSE),"")</f>
        <v>0</v>
      </c>
      <c r="P81" s="13">
        <f>_xlfn.IFNA(VLOOKUP($A81&amp;"-"&amp;P$47,'טבלת מקור'!$D:$H,5,FALSE),"")</f>
        <v>0</v>
      </c>
      <c r="Q81" s="16">
        <f>_xlfn.IFNA(VLOOKUP($A81&amp;"-"&amp;Q$47,'טבלת מקור'!$D:$H,5,FALSE),"")</f>
        <v>0</v>
      </c>
      <c r="R81" s="13">
        <f>_xlfn.IFNA(VLOOKUP($A81&amp;"-"&amp;R$47,'טבלת מקור'!$D:$H,5,FALSE),"")</f>
        <v>0</v>
      </c>
      <c r="S81" s="13">
        <f>_xlfn.IFNA(VLOOKUP($A81&amp;"-"&amp;S$47,'טבלת מקור'!$D:$H,5,FALSE),"")</f>
        <v>0</v>
      </c>
      <c r="T81" s="13">
        <f>_xlfn.IFNA(VLOOKUP($A81&amp;"-"&amp;T$47,'טבלת מקור'!$D:$H,5,FALSE),"")</f>
        <v>0</v>
      </c>
      <c r="U81" s="13">
        <f>_xlfn.IFNA(VLOOKUP($A81&amp;"-"&amp;U$47,'טבלת מקור'!$D:$H,5,FALSE),"")</f>
        <v>0</v>
      </c>
      <c r="V81" s="13">
        <f>_xlfn.IFNA(VLOOKUP($A81&amp;"-"&amp;V$47,'טבלת מקור'!$D:$H,5,FALSE),"")</f>
        <v>0</v>
      </c>
      <c r="W81" s="13">
        <f>_xlfn.IFNA(VLOOKUP($A81&amp;"-"&amp;W$47,'טבלת מקור'!$D:$H,5,FALSE),"")</f>
        <v>0</v>
      </c>
      <c r="X81" s="16" t="str">
        <f>_xlfn.IFNA(VLOOKUP($A81&amp;"-"&amp;X$47,'טבלת מקור'!$D:$H,5,FALSE),"")</f>
        <v>צום י״ז בתמוז (נדחה)</v>
      </c>
      <c r="Y81" s="13">
        <f>_xlfn.IFNA(VLOOKUP($A81&amp;"-"&amp;Y$47,'טבלת מקור'!$D:$H,5,FALSE),"")</f>
        <v>0</v>
      </c>
      <c r="Z81" s="13">
        <f>_xlfn.IFNA(VLOOKUP($A81&amp;"-"&amp;Z$47,'טבלת מקור'!$D:$H,5,FALSE),"")</f>
        <v>0</v>
      </c>
      <c r="AA81" s="13">
        <f>_xlfn.IFNA(VLOOKUP($A81&amp;"-"&amp;AA$47,'טבלת מקור'!$D:$H,5,FALSE),"")</f>
        <v>0</v>
      </c>
      <c r="AB81" s="13">
        <f>_xlfn.IFNA(VLOOKUP($A81&amp;"-"&amp;AB$47,'טבלת מקור'!$D:$H,5,FALSE),"")</f>
        <v>0</v>
      </c>
      <c r="AC81" s="13">
        <f>_xlfn.IFNA(VLOOKUP($A81&amp;"-"&amp;AC$47,'טבלת מקור'!$D:$H,5,FALSE),"")</f>
        <v>0</v>
      </c>
      <c r="AD81" s="13">
        <f>_xlfn.IFNA(VLOOKUP($A81&amp;"-"&amp;AD$47,'טבלת מקור'!$D:$H,5,FALSE),"")</f>
        <v>0</v>
      </c>
      <c r="AE81" s="16">
        <f>_xlfn.IFNA(VLOOKUP($A81&amp;"-"&amp;AE$47,'טבלת מקור'!$D:$H,5,FALSE),"")</f>
        <v>0</v>
      </c>
      <c r="AF81" s="18">
        <f>_xlfn.IFNA(VLOOKUP($A81&amp;"-"&amp;AF$47,'טבלת מקור'!$D:$H,5,FALSE),"")</f>
        <v>0</v>
      </c>
      <c r="AG81" s="10">
        <f>_xlfn.IFNA(VLOOKUP($A81&amp;"-"&amp;AG$47,'טבלת מקור'!$D:$H,5,FALSE),"")</f>
        <v>0</v>
      </c>
      <c r="AH81" s="10">
        <f>_xlfn.IFNA(VLOOKUP($A81&amp;"-"&amp;AH$47,'טבלת מקור'!$D:$H,5,FALSE),"")</f>
        <v>0</v>
      </c>
      <c r="AI81" s="10" t="str">
        <f>_xlfn.IFNA(VLOOKUP($A81&amp;"-"&amp;AI$47,'טבלת מקור'!$D:$H,5,FALSE),"")</f>
        <v>ערב ראש חודש</v>
      </c>
      <c r="AJ81" s="10" t="str">
        <f>_xlfn.IFNA(VLOOKUP($A81&amp;"-"&amp;AJ$47,'טבלת מקור'!$D:$H,5,FALSE),"")</f>
        <v/>
      </c>
      <c r="AK81" s="10" t="str">
        <f>_xlfn.IFNA(VLOOKUP($A81&amp;"-"&amp;AK$47,'טבלת מקור'!$D:$H,5,FALSE),"")</f>
        <v/>
      </c>
      <c r="AL81" s="9"/>
      <c r="AM81" s="9"/>
      <c r="AN81" s="9"/>
      <c r="AO81" s="9"/>
    </row>
    <row r="82" spans="1:41" ht="22.5" x14ac:dyDescent="0.75">
      <c r="A82" s="9">
        <f t="shared" si="1"/>
        <v>12</v>
      </c>
      <c r="B82" s="22" t="s">
        <v>66</v>
      </c>
      <c r="C82" s="9" t="str">
        <f>_xlfn.IFNA(VLOOKUP($A82&amp;"-"&amp;C$47,'טבלת מקור'!$D:$H,3,FALSE),"")</f>
        <v/>
      </c>
      <c r="D82" s="9" t="str">
        <f>_xlfn.IFNA(VLOOKUP($A82&amp;"-"&amp;D$47,'טבלת מקור'!$D:$H,3,FALSE),"")</f>
        <v/>
      </c>
      <c r="E82" s="11" t="str">
        <f>_xlfn.IFNA(VLOOKUP($A82&amp;"-"&amp;E$47,'טבלת מקור'!$D:$H,3,FALSE),"")</f>
        <v/>
      </c>
      <c r="F82" s="11" t="str">
        <f>_xlfn.IFNA(VLOOKUP($A82&amp;"-"&amp;F$47,'טבלת מקור'!$D:$H,3,FALSE),"")</f>
        <v/>
      </c>
      <c r="G82" s="11" t="str">
        <f>_xlfn.IFNA(VLOOKUP($A82&amp;"-"&amp;G$47,'טבלת מקור'!$D:$H,3,FALSE),"")</f>
        <v/>
      </c>
      <c r="H82" s="11" t="str">
        <f>_xlfn.IFNA(VLOOKUP($A82&amp;"-"&amp;H$47,'טבלת מקור'!$D:$H,3,FALSE),"")</f>
        <v>א׳</v>
      </c>
      <c r="I82" s="11" t="str">
        <f>_xlfn.IFNA(VLOOKUP($A82&amp;"-"&amp;I$47,'טבלת מקור'!$D:$H,3,FALSE),"")</f>
        <v>ב׳</v>
      </c>
      <c r="J82" s="14" t="str">
        <f>_xlfn.IFNA(VLOOKUP($A82&amp;"-"&amp;J$47,'טבלת מקור'!$D:$H,3,FALSE),"")</f>
        <v>ג׳</v>
      </c>
      <c r="K82" s="11" t="str">
        <f>_xlfn.IFNA(VLOOKUP($A82&amp;"-"&amp;K$47,'טבלת מקור'!$D:$H,3,FALSE),"")</f>
        <v>ד׳</v>
      </c>
      <c r="L82" s="11" t="str">
        <f>_xlfn.IFNA(VLOOKUP($A82&amp;"-"&amp;L$47,'טבלת מקור'!$D:$H,3,FALSE),"")</f>
        <v>ה׳</v>
      </c>
      <c r="M82" s="11" t="str">
        <f>_xlfn.IFNA(VLOOKUP($A82&amp;"-"&amp;M$47,'טבלת מקור'!$D:$H,3,FALSE),"")</f>
        <v>ו׳</v>
      </c>
      <c r="N82" s="11" t="str">
        <f>_xlfn.IFNA(VLOOKUP($A82&amp;"-"&amp;N$47,'טבלת מקור'!$D:$H,3,FALSE),"")</f>
        <v>ז׳</v>
      </c>
      <c r="O82" s="11" t="str">
        <f>_xlfn.IFNA(VLOOKUP($A82&amp;"-"&amp;O$47,'טבלת מקור'!$D:$H,3,FALSE),"")</f>
        <v>ח׳</v>
      </c>
      <c r="P82" s="11" t="str">
        <f>_xlfn.IFNA(VLOOKUP($A82&amp;"-"&amp;P$47,'טבלת מקור'!$D:$H,3,FALSE),"")</f>
        <v>ט׳</v>
      </c>
      <c r="Q82" s="14" t="str">
        <f>_xlfn.IFNA(VLOOKUP($A82&amp;"-"&amp;Q$47,'טבלת מקור'!$D:$H,3,FALSE),"")</f>
        <v>י׳</v>
      </c>
      <c r="R82" s="11" t="str">
        <f>_xlfn.IFNA(VLOOKUP($A82&amp;"-"&amp;R$47,'טבלת מקור'!$D:$H,3,FALSE),"")</f>
        <v>י״א</v>
      </c>
      <c r="S82" s="11" t="str">
        <f>_xlfn.IFNA(VLOOKUP($A82&amp;"-"&amp;S$47,'טבלת מקור'!$D:$H,3,FALSE),"")</f>
        <v>י״ב</v>
      </c>
      <c r="T82" s="11" t="str">
        <f>_xlfn.IFNA(VLOOKUP($A82&amp;"-"&amp;T$47,'טבלת מקור'!$D:$H,3,FALSE),"")</f>
        <v>י״ג</v>
      </c>
      <c r="U82" s="11" t="str">
        <f>_xlfn.IFNA(VLOOKUP($A82&amp;"-"&amp;U$47,'טבלת מקור'!$D:$H,3,FALSE),"")</f>
        <v>י״ד</v>
      </c>
      <c r="V82" s="11" t="str">
        <f>_xlfn.IFNA(VLOOKUP($A82&amp;"-"&amp;V$47,'טבלת מקור'!$D:$H,3,FALSE),"")</f>
        <v>ט״ו</v>
      </c>
      <c r="W82" s="11" t="str">
        <f>_xlfn.IFNA(VLOOKUP($A82&amp;"-"&amp;W$47,'טבלת מקור'!$D:$H,3,FALSE),"")</f>
        <v>ט״ז</v>
      </c>
      <c r="X82" s="14" t="str">
        <f>_xlfn.IFNA(VLOOKUP($A82&amp;"-"&amp;X$47,'טבלת מקור'!$D:$H,3,FALSE),"")</f>
        <v>י״ז</v>
      </c>
      <c r="Y82" s="11" t="str">
        <f>_xlfn.IFNA(VLOOKUP($A82&amp;"-"&amp;Y$47,'טבלת מקור'!$D:$H,3,FALSE),"")</f>
        <v>י״ח</v>
      </c>
      <c r="Z82" s="11" t="str">
        <f>_xlfn.IFNA(VLOOKUP($A82&amp;"-"&amp;Z$47,'טבלת מקור'!$D:$H,3,FALSE),"")</f>
        <v>י״ט</v>
      </c>
      <c r="AA82" s="11" t="str">
        <f>_xlfn.IFNA(VLOOKUP($A82&amp;"-"&amp;AA$47,'טבלת מקור'!$D:$H,3,FALSE),"")</f>
        <v>כ׳</v>
      </c>
      <c r="AB82" s="11" t="str">
        <f>_xlfn.IFNA(VLOOKUP($A82&amp;"-"&amp;AB$47,'טבלת מקור'!$D:$H,3,FALSE),"")</f>
        <v>כ״א</v>
      </c>
      <c r="AC82" s="11" t="str">
        <f>_xlfn.IFNA(VLOOKUP($A82&amp;"-"&amp;AC$47,'טבלת מקור'!$D:$H,3,FALSE),"")</f>
        <v>כ״ב</v>
      </c>
      <c r="AD82" s="11" t="str">
        <f>_xlfn.IFNA(VLOOKUP($A82&amp;"-"&amp;AD$47,'טבלת מקור'!$D:$H,3,FALSE),"")</f>
        <v>כ״ג</v>
      </c>
      <c r="AE82" s="14" t="str">
        <f>_xlfn.IFNA(VLOOKUP($A82&amp;"-"&amp;AE$47,'טבלת מקור'!$D:$H,3,FALSE),"")</f>
        <v>כ״ד</v>
      </c>
      <c r="AF82" s="11" t="str">
        <f>_xlfn.IFNA(VLOOKUP($A82&amp;"-"&amp;AF$47,'טבלת מקור'!$D:$H,3,FALSE),"")</f>
        <v>כ״ה</v>
      </c>
      <c r="AG82" s="11" t="str">
        <f>_xlfn.IFNA(VLOOKUP($A82&amp;"-"&amp;AG$47,'טבלת מקור'!$D:$H,3,FALSE),"")</f>
        <v>כ״ו</v>
      </c>
      <c r="AH82" s="9" t="str">
        <f>_xlfn.IFNA(VLOOKUP($A82&amp;"-"&amp;AH$47,'טבלת מקור'!$D:$H,3,FALSE),"")</f>
        <v>כ״ז</v>
      </c>
      <c r="AI82" s="9" t="str">
        <f>_xlfn.IFNA(VLOOKUP($A82&amp;"-"&amp;AI$47,'טבלת מקור'!$D:$H,3,FALSE),"")</f>
        <v>כ״ח</v>
      </c>
      <c r="AJ82" s="9" t="str">
        <f>_xlfn.IFNA(VLOOKUP($A82&amp;"-"&amp;AJ$47,'טבלת מקור'!$D:$H,3,FALSE),"")</f>
        <v>כ״ט</v>
      </c>
      <c r="AK82" s="9" t="str">
        <f>_xlfn.IFNA(VLOOKUP($A82&amp;"-"&amp;AK$47,'טבלת מקור'!$D:$H,3,FALSE),"")</f>
        <v>ל׳</v>
      </c>
      <c r="AL82" s="9"/>
      <c r="AM82" s="9"/>
      <c r="AN82" s="9"/>
      <c r="AO82" s="9"/>
    </row>
    <row r="83" spans="1:41" ht="14.1" x14ac:dyDescent="0.45">
      <c r="A83" s="9">
        <f t="shared" si="1"/>
        <v>12</v>
      </c>
      <c r="B83" s="24" t="s">
        <v>112</v>
      </c>
      <c r="C83" s="9" t="str">
        <f>_xlfn.IFNA(VLOOKUP($A83&amp;"-"&amp;C$47,'טבלת מקור'!$D:$H,4,FALSE),"")</f>
        <v/>
      </c>
      <c r="D83" s="9" t="str">
        <f>_xlfn.IFNA(VLOOKUP($A83&amp;"-"&amp;D$47,'טבלת מקור'!$D:$H,4,FALSE),"")</f>
        <v/>
      </c>
      <c r="E83" s="12" t="str">
        <f>_xlfn.IFNA(VLOOKUP($A83&amp;"-"&amp;E$47,'טבלת מקור'!$D:$H,4,FALSE),"")</f>
        <v/>
      </c>
      <c r="F83" s="12" t="str">
        <f>_xlfn.IFNA(VLOOKUP($A83&amp;"-"&amp;F$47,'טבלת מקור'!$D:$H,4,FALSE),"")</f>
        <v/>
      </c>
      <c r="G83" s="12" t="str">
        <f>_xlfn.IFNA(VLOOKUP($A83&amp;"-"&amp;G$47,'טבלת מקור'!$D:$H,4,FALSE),"")</f>
        <v/>
      </c>
      <c r="H83" s="12" t="str">
        <f>_xlfn.IFNA(VLOOKUP($A83&amp;"-"&amp;H$47,'טבלת מקור'!$D:$H,4,FALSE),"")</f>
        <v>29</v>
      </c>
      <c r="I83" s="12" t="str">
        <f>_xlfn.IFNA(VLOOKUP($A83&amp;"-"&amp;I$47,'טבלת מקור'!$D:$H,4,FALSE),"")</f>
        <v>30</v>
      </c>
      <c r="J83" s="15" t="str">
        <f>_xlfn.IFNA(VLOOKUP($A83&amp;"-"&amp;J$47,'טבלת מקור'!$D:$H,4,FALSE),"")</f>
        <v>31</v>
      </c>
      <c r="K83" s="12" t="str">
        <f>_xlfn.IFNA(VLOOKUP($A83&amp;"-"&amp;K$47,'טבלת מקור'!$D:$H,4,FALSE),"")</f>
        <v>1</v>
      </c>
      <c r="L83" s="12" t="str">
        <f>_xlfn.IFNA(VLOOKUP($A83&amp;"-"&amp;L$47,'טבלת מקור'!$D:$H,4,FALSE),"")</f>
        <v>2</v>
      </c>
      <c r="M83" s="12" t="str">
        <f>_xlfn.IFNA(VLOOKUP($A83&amp;"-"&amp;M$47,'טבלת מקור'!$D:$H,4,FALSE),"")</f>
        <v>3</v>
      </c>
      <c r="N83" s="12" t="str">
        <f>_xlfn.IFNA(VLOOKUP($A83&amp;"-"&amp;N$47,'טבלת מקור'!$D:$H,4,FALSE),"")</f>
        <v>4</v>
      </c>
      <c r="O83" s="12" t="str">
        <f>_xlfn.IFNA(VLOOKUP($A83&amp;"-"&amp;O$47,'טבלת מקור'!$D:$H,4,FALSE),"")</f>
        <v>5</v>
      </c>
      <c r="P83" s="12" t="str">
        <f>_xlfn.IFNA(VLOOKUP($A83&amp;"-"&amp;P$47,'טבלת מקור'!$D:$H,4,FALSE),"")</f>
        <v>6</v>
      </c>
      <c r="Q83" s="15" t="str">
        <f>_xlfn.IFNA(VLOOKUP($A83&amp;"-"&amp;Q$47,'טבלת מקור'!$D:$H,4,FALSE),"")</f>
        <v>7</v>
      </c>
      <c r="R83" s="12" t="str">
        <f>_xlfn.IFNA(VLOOKUP($A83&amp;"-"&amp;R$47,'טבלת מקור'!$D:$H,4,FALSE),"")</f>
        <v>8</v>
      </c>
      <c r="S83" s="12" t="str">
        <f>_xlfn.IFNA(VLOOKUP($A83&amp;"-"&amp;S$47,'טבלת מקור'!$D:$H,4,FALSE),"")</f>
        <v>9</v>
      </c>
      <c r="T83" s="12" t="str">
        <f>_xlfn.IFNA(VLOOKUP($A83&amp;"-"&amp;T$47,'טבלת מקור'!$D:$H,4,FALSE),"")</f>
        <v>10</v>
      </c>
      <c r="U83" s="12" t="str">
        <f>_xlfn.IFNA(VLOOKUP($A83&amp;"-"&amp;U$47,'טבלת מקור'!$D:$H,4,FALSE),"")</f>
        <v>11</v>
      </c>
      <c r="V83" s="12" t="str">
        <f>_xlfn.IFNA(VLOOKUP($A83&amp;"-"&amp;V$47,'טבלת מקור'!$D:$H,4,FALSE),"")</f>
        <v>12</v>
      </c>
      <c r="W83" s="12" t="str">
        <f>_xlfn.IFNA(VLOOKUP($A83&amp;"-"&amp;W$47,'טבלת מקור'!$D:$H,4,FALSE),"")</f>
        <v>13</v>
      </c>
      <c r="X83" s="15" t="str">
        <f>_xlfn.IFNA(VLOOKUP($A83&amp;"-"&amp;X$47,'טבלת מקור'!$D:$H,4,FALSE),"")</f>
        <v>14</v>
      </c>
      <c r="Y83" s="12" t="str">
        <f>_xlfn.IFNA(VLOOKUP($A83&amp;"-"&amp;Y$47,'טבלת מקור'!$D:$H,4,FALSE),"")</f>
        <v>15</v>
      </c>
      <c r="Z83" s="12" t="str">
        <f>_xlfn.IFNA(VLOOKUP($A83&amp;"-"&amp;Z$47,'טבלת מקור'!$D:$H,4,FALSE),"")</f>
        <v>16</v>
      </c>
      <c r="AA83" s="12" t="str">
        <f>_xlfn.IFNA(VLOOKUP($A83&amp;"-"&amp;AA$47,'טבלת מקור'!$D:$H,4,FALSE),"")</f>
        <v>17</v>
      </c>
      <c r="AB83" s="12" t="str">
        <f>_xlfn.IFNA(VLOOKUP($A83&amp;"-"&amp;AB$47,'טבלת מקור'!$D:$H,4,FALSE),"")</f>
        <v>18</v>
      </c>
      <c r="AC83" s="12" t="str">
        <f>_xlfn.IFNA(VLOOKUP($A83&amp;"-"&amp;AC$47,'טבלת מקור'!$D:$H,4,FALSE),"")</f>
        <v>19</v>
      </c>
      <c r="AD83" s="12" t="str">
        <f>_xlfn.IFNA(VLOOKUP($A83&amp;"-"&amp;AD$47,'טבלת מקור'!$D:$H,4,FALSE),"")</f>
        <v>20</v>
      </c>
      <c r="AE83" s="15" t="str">
        <f>_xlfn.IFNA(VLOOKUP($A83&amp;"-"&amp;AE$47,'טבלת מקור'!$D:$H,4,FALSE),"")</f>
        <v>21</v>
      </c>
      <c r="AF83" s="12" t="str">
        <f>_xlfn.IFNA(VLOOKUP($A83&amp;"-"&amp;AF$47,'טבלת מקור'!$D:$H,4,FALSE),"")</f>
        <v>22</v>
      </c>
      <c r="AG83" s="12" t="str">
        <f>_xlfn.IFNA(VLOOKUP($A83&amp;"-"&amp;AG$47,'טבלת מקור'!$D:$H,4,FALSE),"")</f>
        <v>23</v>
      </c>
      <c r="AH83" s="10" t="str">
        <f>_xlfn.IFNA(VLOOKUP($A83&amp;"-"&amp;AH$47,'טבלת מקור'!$D:$H,4,FALSE),"")</f>
        <v>24</v>
      </c>
      <c r="AI83" s="9" t="str">
        <f>_xlfn.IFNA(VLOOKUP($A83&amp;"-"&amp;AI$47,'טבלת מקור'!$D:$H,4,FALSE),"")</f>
        <v>25</v>
      </c>
      <c r="AJ83" s="9" t="str">
        <f>_xlfn.IFNA(VLOOKUP($A83&amp;"-"&amp;AJ$47,'טבלת מקור'!$D:$H,4,FALSE),"")</f>
        <v>26</v>
      </c>
      <c r="AK83" s="9" t="str">
        <f>_xlfn.IFNA(VLOOKUP($A83&amp;"-"&amp;AK$47,'טבלת מקור'!$D:$H,4,FALSE),"")</f>
        <v>27</v>
      </c>
      <c r="AL83" s="10"/>
      <c r="AM83" s="10"/>
      <c r="AN83" s="10"/>
      <c r="AO83" s="10"/>
    </row>
    <row r="84" spans="1:41" ht="18" thickBot="1" x14ac:dyDescent="0.5">
      <c r="A84" s="9">
        <f t="shared" si="1"/>
        <v>12</v>
      </c>
      <c r="B84" s="23"/>
      <c r="C84" s="10" t="str">
        <f>_xlfn.IFNA(VLOOKUP($A84&amp;"-"&amp;C$47,'טבלת מקור'!$D:$H,5,FALSE),"")</f>
        <v/>
      </c>
      <c r="D84" s="10" t="str">
        <f>_xlfn.IFNA(VLOOKUP($A84&amp;"-"&amp;D$47,'טבלת מקור'!$D:$H,5,FALSE),"")</f>
        <v/>
      </c>
      <c r="E84" s="13" t="str">
        <f>_xlfn.IFNA(VLOOKUP($A84&amp;"-"&amp;E$47,'טבלת מקור'!$D:$H,5,FALSE),"")</f>
        <v/>
      </c>
      <c r="F84" s="13" t="str">
        <f>_xlfn.IFNA(VLOOKUP($A84&amp;"-"&amp;F$47,'טבלת מקור'!$D:$H,5,FALSE),"")</f>
        <v/>
      </c>
      <c r="G84" s="13" t="str">
        <f>_xlfn.IFNA(VLOOKUP($A84&amp;"-"&amp;G$47,'טבלת מקור'!$D:$H,5,FALSE),"")</f>
        <v/>
      </c>
      <c r="H84" s="13" t="str">
        <f>_xlfn.IFNA(VLOOKUP($A84&amp;"-"&amp;H$47,'טבלת מקור'!$D:$H,5,FALSE),"")</f>
        <v>ראש חודש</v>
      </c>
      <c r="I84" s="13">
        <f>_xlfn.IFNA(VLOOKUP($A84&amp;"-"&amp;I$47,'טבלת מקור'!$D:$H,5,FALSE),"")</f>
        <v>0</v>
      </c>
      <c r="J84" s="16">
        <f>_xlfn.IFNA(VLOOKUP($A84&amp;"-"&amp;J$47,'טבלת מקור'!$D:$H,5,FALSE),"")</f>
        <v>0</v>
      </c>
      <c r="K84" s="13">
        <f>_xlfn.IFNA(VLOOKUP($A84&amp;"-"&amp;K$47,'טבלת מקור'!$D:$H,5,FALSE),"")</f>
        <v>0</v>
      </c>
      <c r="L84" s="13">
        <f>_xlfn.IFNA(VLOOKUP($A84&amp;"-"&amp;L$47,'טבלת מקור'!$D:$H,5,FALSE),"")</f>
        <v>0</v>
      </c>
      <c r="M84" s="13">
        <f>_xlfn.IFNA(VLOOKUP($A84&amp;"-"&amp;M$47,'טבלת מקור'!$D:$H,5,FALSE),"")</f>
        <v>0</v>
      </c>
      <c r="N84" s="13">
        <f>_xlfn.IFNA(VLOOKUP($A84&amp;"-"&amp;N$47,'טבלת מקור'!$D:$H,5,FALSE),"")</f>
        <v>0</v>
      </c>
      <c r="O84" s="13">
        <f>_xlfn.IFNA(VLOOKUP($A84&amp;"-"&amp;O$47,'טבלת מקור'!$D:$H,5,FALSE),"")</f>
        <v>0</v>
      </c>
      <c r="P84" s="13">
        <f>_xlfn.IFNA(VLOOKUP($A84&amp;"-"&amp;P$47,'טבלת מקור'!$D:$H,5,FALSE),"")</f>
        <v>0</v>
      </c>
      <c r="Q84" s="16" t="str">
        <f>_xlfn.IFNA(VLOOKUP($A84&amp;"-"&amp;Q$47,'טבלת מקור'!$D:$H,5,FALSE),"")</f>
        <v>צום תשעה באב (נדחה)</v>
      </c>
      <c r="R84" s="13">
        <f>_xlfn.IFNA(VLOOKUP($A84&amp;"-"&amp;R$47,'טבלת מקור'!$D:$H,5,FALSE),"")</f>
        <v>0</v>
      </c>
      <c r="S84" s="13">
        <f>_xlfn.IFNA(VLOOKUP($A84&amp;"-"&amp;S$47,'טבלת מקור'!$D:$H,5,FALSE),"")</f>
        <v>0</v>
      </c>
      <c r="T84" s="13">
        <f>_xlfn.IFNA(VLOOKUP($A84&amp;"-"&amp;T$47,'טבלת מקור'!$D:$H,5,FALSE),"")</f>
        <v>0</v>
      </c>
      <c r="U84" s="13">
        <f>_xlfn.IFNA(VLOOKUP($A84&amp;"-"&amp;U$47,'טבלת מקור'!$D:$H,5,FALSE),"")</f>
        <v>0</v>
      </c>
      <c r="V84" s="13" t="str">
        <f>_xlfn.IFNA(VLOOKUP($A84&amp;"-"&amp;V$47,'טבלת מקור'!$D:$H,5,FALSE),"")</f>
        <v>ט״ו באב</v>
      </c>
      <c r="W84" s="13">
        <f>_xlfn.IFNA(VLOOKUP($A84&amp;"-"&amp;W$47,'טבלת מקור'!$D:$H,5,FALSE),"")</f>
        <v>0</v>
      </c>
      <c r="X84" s="16">
        <f>_xlfn.IFNA(VLOOKUP($A84&amp;"-"&amp;X$47,'טבלת מקור'!$D:$H,5,FALSE),"")</f>
        <v>0</v>
      </c>
      <c r="Y84" s="13">
        <f>_xlfn.IFNA(VLOOKUP($A84&amp;"-"&amp;Y$47,'טבלת מקור'!$D:$H,5,FALSE),"")</f>
        <v>0</v>
      </c>
      <c r="Z84" s="13">
        <f>_xlfn.IFNA(VLOOKUP($A84&amp;"-"&amp;Z$47,'טבלת מקור'!$D:$H,5,FALSE),"")</f>
        <v>0</v>
      </c>
      <c r="AA84" s="13">
        <f>_xlfn.IFNA(VLOOKUP($A84&amp;"-"&amp;AA$47,'טבלת מקור'!$D:$H,5,FALSE),"")</f>
        <v>0</v>
      </c>
      <c r="AB84" s="13">
        <f>_xlfn.IFNA(VLOOKUP($A84&amp;"-"&amp;AB$47,'טבלת מקור'!$D:$H,5,FALSE),"")</f>
        <v>0</v>
      </c>
      <c r="AC84" s="13">
        <f>_xlfn.IFNA(VLOOKUP($A84&amp;"-"&amp;AC$47,'טבלת מקור'!$D:$H,5,FALSE),"")</f>
        <v>0</v>
      </c>
      <c r="AD84" s="13">
        <f>_xlfn.IFNA(VLOOKUP($A84&amp;"-"&amp;AD$47,'טבלת מקור'!$D:$H,5,FALSE),"")</f>
        <v>0</v>
      </c>
      <c r="AE84" s="16">
        <f>_xlfn.IFNA(VLOOKUP($A84&amp;"-"&amp;AE$47,'טבלת מקור'!$D:$H,5,FALSE),"")</f>
        <v>0</v>
      </c>
      <c r="AF84" s="18">
        <f>_xlfn.IFNA(VLOOKUP($A84&amp;"-"&amp;AF$47,'טבלת מקור'!$D:$H,5,FALSE),"")</f>
        <v>0</v>
      </c>
      <c r="AG84" s="18">
        <f>_xlfn.IFNA(VLOOKUP($A84&amp;"-"&amp;AG$47,'טבלת מקור'!$D:$H,5,FALSE),"")</f>
        <v>0</v>
      </c>
      <c r="AH84" s="9">
        <f>_xlfn.IFNA(VLOOKUP($A84&amp;"-"&amp;AH$47,'טבלת מקור'!$D:$H,5,FALSE),"")</f>
        <v>0</v>
      </c>
      <c r="AI84" s="10">
        <f>_xlfn.IFNA(VLOOKUP($A84&amp;"-"&amp;AI$47,'טבלת מקור'!$D:$H,5,FALSE),"")</f>
        <v>0</v>
      </c>
      <c r="AJ84" s="10" t="str">
        <f>_xlfn.IFNA(VLOOKUP($A84&amp;"-"&amp;AJ$47,'טבלת מקור'!$D:$H,5,FALSE),"")</f>
        <v>ערב ראש חודש</v>
      </c>
      <c r="AK84" s="10" t="str">
        <f>_xlfn.IFNA(VLOOKUP($A84&amp;"-"&amp;AK$47,'טבלת מקור'!$D:$H,5,FALSE),"")</f>
        <v>שבת ראש חודש</v>
      </c>
      <c r="AL84" s="9"/>
      <c r="AM84" s="9"/>
      <c r="AN84" s="9"/>
      <c r="AO84" s="9"/>
    </row>
    <row r="85" spans="1:41" x14ac:dyDescent="0.4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 spans="1:41" x14ac:dyDescent="0.4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0"/>
      <c r="AM86" s="10"/>
      <c r="AN86" s="10"/>
      <c r="AO86" s="10"/>
    </row>
    <row r="87" spans="1:41" x14ac:dyDescent="0.4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 spans="1:41" x14ac:dyDescent="0.4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9"/>
      <c r="AM88" s="9"/>
      <c r="AN88" s="9"/>
      <c r="AO88" s="9"/>
    </row>
    <row r="89" spans="1:41" x14ac:dyDescent="0.4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0"/>
      <c r="AM89" s="10"/>
      <c r="AN89" s="10"/>
      <c r="AO89" s="10"/>
    </row>
    <row r="90" spans="1:41" x14ac:dyDescent="0.4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 spans="1:41" x14ac:dyDescent="0.4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 spans="1:41" x14ac:dyDescent="0.4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 spans="1:41" x14ac:dyDescent="0.4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</row>
    <row r="94" spans="1:41" x14ac:dyDescent="0.4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 spans="1:41" x14ac:dyDescent="0.4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 spans="1:41" x14ac:dyDescent="0.4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DFF6A-DA7B-4068-9D5E-F9BE9CD8FD75}">
  <dimension ref="A1:AR461"/>
  <sheetViews>
    <sheetView rightToLeft="1" zoomScale="85" zoomScaleNormal="85" workbookViewId="0">
      <selection activeCell="C24" sqref="C24"/>
    </sheetView>
  </sheetViews>
  <sheetFormatPr defaultRowHeight="13.8" x14ac:dyDescent="0.45"/>
  <cols>
    <col min="2" max="4" width="8.76171875" style="35"/>
    <col min="10" max="10" width="5" bestFit="1" customWidth="1"/>
    <col min="11" max="11" width="6.234375" bestFit="1" customWidth="1"/>
    <col min="12" max="12" width="5.140625" bestFit="1" customWidth="1"/>
    <col min="13" max="13" width="4.6171875" bestFit="1" customWidth="1"/>
    <col min="14" max="14" width="5.140625" bestFit="1" customWidth="1"/>
    <col min="15" max="15" width="4.234375" bestFit="1" customWidth="1"/>
    <col min="16" max="16" width="4.37890625" bestFit="1" customWidth="1"/>
    <col min="17" max="17" width="5" bestFit="1" customWidth="1"/>
    <col min="18" max="18" width="3.234375" bestFit="1" customWidth="1"/>
    <col min="19" max="19" width="5.140625" bestFit="1" customWidth="1"/>
    <col min="20" max="20" width="4.6171875" bestFit="1" customWidth="1"/>
    <col min="21" max="21" width="5.140625" bestFit="1" customWidth="1"/>
    <col min="22" max="22" width="4.234375" bestFit="1" customWidth="1"/>
    <col min="23" max="23" width="4.37890625" bestFit="1" customWidth="1"/>
    <col min="24" max="24" width="5" bestFit="1" customWidth="1"/>
    <col min="25" max="25" width="3.234375" bestFit="1" customWidth="1"/>
    <col min="26" max="26" width="5.140625" bestFit="1" customWidth="1"/>
    <col min="27" max="27" width="4.6171875" bestFit="1" customWidth="1"/>
    <col min="28" max="28" width="5.140625" bestFit="1" customWidth="1"/>
    <col min="29" max="29" width="4.234375" bestFit="1" customWidth="1"/>
    <col min="30" max="30" width="4.37890625" bestFit="1" customWidth="1"/>
    <col min="31" max="31" width="5" bestFit="1" customWidth="1"/>
    <col min="32" max="32" width="3.234375" bestFit="1" customWidth="1"/>
    <col min="33" max="33" width="5.140625" bestFit="1" customWidth="1"/>
    <col min="34" max="34" width="4.6171875" bestFit="1" customWidth="1"/>
    <col min="35" max="35" width="5.140625" bestFit="1" customWidth="1"/>
    <col min="36" max="36" width="4.234375" bestFit="1" customWidth="1"/>
    <col min="37" max="37" width="4.37890625" bestFit="1" customWidth="1"/>
  </cols>
  <sheetData>
    <row r="1" spans="1:44" x14ac:dyDescent="0.45">
      <c r="A1" s="36" t="s">
        <v>188</v>
      </c>
      <c r="B1" s="36" t="s">
        <v>189</v>
      </c>
      <c r="C1" s="36" t="s">
        <v>190</v>
      </c>
      <c r="D1" s="36" t="s">
        <v>191</v>
      </c>
      <c r="E1" t="s">
        <v>113</v>
      </c>
      <c r="F1" s="36" t="s">
        <v>122</v>
      </c>
      <c r="G1" s="36" t="s">
        <v>6</v>
      </c>
      <c r="H1" s="36" t="s">
        <v>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 t="s">
        <v>119</v>
      </c>
      <c r="U1" s="35">
        <v>2</v>
      </c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</row>
    <row r="2" spans="1:44" x14ac:dyDescent="0.45">
      <c r="A2" s="39">
        <f>IF(AND(F2&lt;F1,LEFT(F2,1)&lt;&gt;"ט"),N(A1)+1,N(A1))</f>
        <v>1</v>
      </c>
      <c r="B2" s="39">
        <f>VLOOKUP(E2,ימים,2,FALSE)</f>
        <v>3</v>
      </c>
      <c r="C2" s="39" cm="1">
        <f t="array" ref="C2">_xlfn.IFS(A2&lt;&gt;A1,1,B1=7,N(C1)+1,TRUE(),N(C1))</f>
        <v>1</v>
      </c>
      <c r="D2" s="39" t="str">
        <f>A2&amp;"-"&amp;C2&amp;"-"&amp;B2</f>
        <v>1-1-3</v>
      </c>
      <c r="E2" t="s">
        <v>114</v>
      </c>
      <c r="F2" s="36" t="s">
        <v>123</v>
      </c>
      <c r="G2" s="36" t="s">
        <v>163</v>
      </c>
      <c r="H2" s="36" t="s">
        <v>9</v>
      </c>
      <c r="K2" s="36"/>
      <c r="L2" s="36"/>
      <c r="M2" s="36"/>
      <c r="N2" s="36"/>
      <c r="O2" s="36"/>
      <c r="P2" s="36"/>
      <c r="Q2" s="36"/>
      <c r="R2" s="36"/>
      <c r="S2" s="36"/>
      <c r="T2" s="35" t="s">
        <v>120</v>
      </c>
      <c r="U2" s="35">
        <v>3</v>
      </c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</row>
    <row r="3" spans="1:44" x14ac:dyDescent="0.45">
      <c r="A3" s="39">
        <f>IF(AND(F3&lt;F2,LEFT(F3,1)&lt;&gt;"ט"),N(A2)+1,N(A2))</f>
        <v>1</v>
      </c>
      <c r="B3" s="39">
        <f>VLOOKUP(E3,ימים,2,FALSE)</f>
        <v>4</v>
      </c>
      <c r="C3" s="39" cm="1">
        <f t="array" ref="C3">_xlfn.IFS(A3&lt;&gt;A2,1,B2=7,N(C2)+1,TRUE(),N(C2))</f>
        <v>1</v>
      </c>
      <c r="D3" s="39" t="str">
        <f t="shared" ref="D3:D66" si="0">A3&amp;"-"&amp;C3&amp;"-"&amp;B3</f>
        <v>1-1-4</v>
      </c>
      <c r="E3" t="s">
        <v>115</v>
      </c>
      <c r="F3" s="36" t="s">
        <v>125</v>
      </c>
      <c r="G3" s="36" t="s">
        <v>164</v>
      </c>
      <c r="H3" s="36" t="s">
        <v>11</v>
      </c>
      <c r="K3" s="36"/>
      <c r="L3" s="36"/>
      <c r="M3" s="36"/>
      <c r="N3" s="36"/>
      <c r="O3" s="36"/>
      <c r="P3" s="36"/>
      <c r="Q3" s="36"/>
      <c r="R3" s="36"/>
      <c r="S3" s="36"/>
      <c r="T3" s="35" t="s">
        <v>121</v>
      </c>
      <c r="U3" s="35">
        <v>4</v>
      </c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</row>
    <row r="4" spans="1:44" x14ac:dyDescent="0.45">
      <c r="A4" s="39">
        <f>IF(AND(F4&lt;F3,LEFT(F4,1)&lt;&gt;"ט"),N(A3)+1,N(A3))</f>
        <v>1</v>
      </c>
      <c r="B4" s="39">
        <f>VLOOKUP(E4,ימים,2,FALSE)</f>
        <v>5</v>
      </c>
      <c r="C4" s="39" cm="1">
        <f t="array" ref="C4">_xlfn.IFS(A4&lt;&gt;A3,1,B3=7,N(C3)+1,TRUE(),N(C3))</f>
        <v>1</v>
      </c>
      <c r="D4" s="39" t="str">
        <f t="shared" si="0"/>
        <v>1-1-5</v>
      </c>
      <c r="E4" t="s">
        <v>116</v>
      </c>
      <c r="F4" s="36" t="s">
        <v>127</v>
      </c>
      <c r="G4" s="36" t="s">
        <v>124</v>
      </c>
      <c r="H4" s="36" t="s">
        <v>13</v>
      </c>
      <c r="K4" s="37"/>
      <c r="L4" s="37"/>
      <c r="M4" s="37"/>
      <c r="N4" s="38"/>
      <c r="O4" s="38"/>
      <c r="P4" s="38"/>
      <c r="Q4" s="38"/>
      <c r="R4" s="38"/>
      <c r="S4" s="37"/>
      <c r="T4" s="35" t="s">
        <v>116</v>
      </c>
      <c r="U4" s="35">
        <v>5</v>
      </c>
      <c r="V4" s="38"/>
      <c r="W4" s="38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8"/>
      <c r="AI4" s="38"/>
      <c r="AJ4" s="38"/>
      <c r="AK4" s="38"/>
      <c r="AL4" s="38"/>
      <c r="AM4" s="37"/>
      <c r="AN4" s="37"/>
    </row>
    <row r="5" spans="1:44" x14ac:dyDescent="0.45">
      <c r="A5" s="39">
        <f>IF(AND(F5&lt;F4,LEFT(F5,1)&lt;&gt;"ט"),N(A4)+1,N(A4))</f>
        <v>1</v>
      </c>
      <c r="B5" s="39">
        <f>VLOOKUP(E5,ימים,2,FALSE)</f>
        <v>6</v>
      </c>
      <c r="C5" s="39" cm="1">
        <f t="array" ref="C5">_xlfn.IFS(A5&lt;&gt;A4,1,B4=7,N(C4)+1,TRUE(),N(C4))</f>
        <v>1</v>
      </c>
      <c r="D5" s="39" t="str">
        <f t="shared" si="0"/>
        <v>1-1-6</v>
      </c>
      <c r="E5" t="s">
        <v>117</v>
      </c>
      <c r="F5" s="36" t="s">
        <v>129</v>
      </c>
      <c r="G5" s="36" t="s">
        <v>126</v>
      </c>
      <c r="H5" s="35"/>
      <c r="M5" s="36"/>
      <c r="N5" s="36"/>
      <c r="O5" s="36"/>
      <c r="P5" s="36"/>
      <c r="Q5" s="36"/>
      <c r="R5" s="36"/>
      <c r="S5" s="36"/>
      <c r="T5" s="35" t="s">
        <v>117</v>
      </c>
      <c r="U5" s="35">
        <v>6</v>
      </c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</row>
    <row r="6" spans="1:44" x14ac:dyDescent="0.45">
      <c r="A6" s="39">
        <f>IF(AND(F6&lt;F5,LEFT(F6,1)&lt;&gt;"ט"),N(A5)+1,N(A5))</f>
        <v>1</v>
      </c>
      <c r="B6" s="39">
        <f>VLOOKUP(E6,ימים,2,FALSE)</f>
        <v>7</v>
      </c>
      <c r="C6" s="39" cm="1">
        <f t="array" ref="C6">_xlfn.IFS(A6&lt;&gt;A5,1,B5=7,N(C5)+1,TRUE(),N(C5))</f>
        <v>1</v>
      </c>
      <c r="D6" s="39" t="str">
        <f t="shared" si="0"/>
        <v>1-1-7</v>
      </c>
      <c r="E6" t="s">
        <v>118</v>
      </c>
      <c r="F6" s="36" t="s">
        <v>131</v>
      </c>
      <c r="G6" s="36" t="s">
        <v>128</v>
      </c>
      <c r="H6" s="35"/>
      <c r="M6" s="36"/>
      <c r="N6" s="36"/>
      <c r="O6" s="36"/>
      <c r="P6" s="36"/>
      <c r="Q6" s="36"/>
      <c r="R6" s="36"/>
      <c r="S6" s="36"/>
      <c r="T6" s="35" t="s">
        <v>118</v>
      </c>
      <c r="U6" s="35">
        <v>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</row>
    <row r="7" spans="1:44" x14ac:dyDescent="0.45">
      <c r="A7" s="39">
        <f>IF(AND(F7&lt;F6,LEFT(F7,1)&lt;&gt;"ט"),N(A6)+1,N(A6))</f>
        <v>1</v>
      </c>
      <c r="B7" s="39">
        <f>VLOOKUP(E7,ימים,2,FALSE)</f>
        <v>1</v>
      </c>
      <c r="C7" s="39" cm="1">
        <f t="array" ref="C7">_xlfn.IFS(A7&lt;&gt;A6,1,B6=7,N(C6)+1,TRUE(),N(C6))</f>
        <v>2</v>
      </c>
      <c r="D7" s="39" t="str">
        <f t="shared" si="0"/>
        <v>1-2-1</v>
      </c>
      <c r="E7" t="s">
        <v>94</v>
      </c>
      <c r="F7" s="36" t="s">
        <v>133</v>
      </c>
      <c r="G7" s="36" t="s">
        <v>130</v>
      </c>
      <c r="H7" s="35"/>
      <c r="M7" s="36"/>
      <c r="N7" s="35"/>
      <c r="O7" s="35"/>
      <c r="P7" s="35"/>
      <c r="Q7" s="35"/>
      <c r="R7" s="35"/>
      <c r="S7" s="36"/>
      <c r="T7" s="35" t="s">
        <v>94</v>
      </c>
      <c r="U7" s="35">
        <v>1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6"/>
      <c r="AL7" s="35"/>
      <c r="AM7" s="35"/>
      <c r="AN7" s="35"/>
      <c r="AO7" s="36"/>
    </row>
    <row r="8" spans="1:44" x14ac:dyDescent="0.45">
      <c r="A8" s="39">
        <f>IF(AND(F8&lt;F7,LEFT(F8,1)&lt;&gt;"ט"),N(A7)+1,N(A7))</f>
        <v>1</v>
      </c>
      <c r="B8" s="39">
        <f>VLOOKUP(E8,ימים,2,FALSE)</f>
        <v>2</v>
      </c>
      <c r="C8" s="39" cm="1">
        <f t="array" ref="C8">_xlfn.IFS(A8&lt;&gt;A7,1,B7=7,N(C7)+1,TRUE(),N(C7))</f>
        <v>2</v>
      </c>
      <c r="D8" s="39" t="str">
        <f t="shared" si="0"/>
        <v>1-2-2</v>
      </c>
      <c r="E8" t="s">
        <v>119</v>
      </c>
      <c r="F8" s="36" t="s">
        <v>135</v>
      </c>
      <c r="G8" s="36" t="s">
        <v>132</v>
      </c>
      <c r="H8" s="35"/>
    </row>
    <row r="9" spans="1:44" x14ac:dyDescent="0.45">
      <c r="A9" s="39">
        <f>IF(AND(F9&lt;F8,LEFT(F9,1)&lt;&gt;"ט"),N(A8)+1,N(A8))</f>
        <v>1</v>
      </c>
      <c r="B9" s="39">
        <f>VLOOKUP(E9,ימים,2,FALSE)</f>
        <v>3</v>
      </c>
      <c r="C9" s="39" cm="1">
        <f t="array" ref="C9">_xlfn.IFS(A9&lt;&gt;A8,1,B8=7,N(C8)+1,TRUE(),N(C8))</f>
        <v>2</v>
      </c>
      <c r="D9" s="39" t="str">
        <f t="shared" si="0"/>
        <v>1-2-3</v>
      </c>
      <c r="E9" t="s">
        <v>120</v>
      </c>
      <c r="F9" s="36" t="s">
        <v>137</v>
      </c>
      <c r="G9" s="36" t="s">
        <v>134</v>
      </c>
      <c r="H9" s="35"/>
    </row>
    <row r="10" spans="1:44" x14ac:dyDescent="0.45">
      <c r="A10" s="39">
        <f>IF(AND(F10&lt;F9,LEFT(F10,1)&lt;&gt;"ט"),N(A9)+1,N(A9))</f>
        <v>1</v>
      </c>
      <c r="B10" s="39">
        <f>VLOOKUP(E10,ימים,2,FALSE)</f>
        <v>4</v>
      </c>
      <c r="C10" s="39" cm="1">
        <f t="array" ref="C10">_xlfn.IFS(A10&lt;&gt;A9,1,B9=7,N(C9)+1,TRUE(),N(C9))</f>
        <v>2</v>
      </c>
      <c r="D10" s="39" t="str">
        <f t="shared" si="0"/>
        <v>1-2-4</v>
      </c>
      <c r="E10" t="s">
        <v>121</v>
      </c>
      <c r="F10" s="36" t="s">
        <v>139</v>
      </c>
      <c r="G10" s="36" t="s">
        <v>136</v>
      </c>
      <c r="H10" s="36" t="s">
        <v>20</v>
      </c>
    </row>
    <row r="11" spans="1:44" x14ac:dyDescent="0.45">
      <c r="A11" s="39">
        <f>IF(AND(F11&lt;F10,LEFT(F11,1)&lt;&gt;"ט"),N(A10)+1,N(A10))</f>
        <v>1</v>
      </c>
      <c r="B11" s="39">
        <f>VLOOKUP(E11,ימים,2,FALSE)</f>
        <v>5</v>
      </c>
      <c r="C11" s="39" cm="1">
        <f t="array" ref="C11">_xlfn.IFS(A11&lt;&gt;A10,1,B10=7,N(C10)+1,TRUE(),N(C10))</f>
        <v>2</v>
      </c>
      <c r="D11" s="39" t="str">
        <f t="shared" si="0"/>
        <v>1-2-5</v>
      </c>
      <c r="E11" t="s">
        <v>116</v>
      </c>
      <c r="F11" s="36" t="s">
        <v>141</v>
      </c>
      <c r="G11" s="36" t="s">
        <v>138</v>
      </c>
      <c r="H11" s="36" t="s">
        <v>22</v>
      </c>
    </row>
    <row r="12" spans="1:44" x14ac:dyDescent="0.45">
      <c r="A12" s="39">
        <f>IF(AND(F12&lt;F11,LEFT(F12,1)&lt;&gt;"ט"),N(A11)+1,N(A11))</f>
        <v>1</v>
      </c>
      <c r="B12" s="39">
        <f>VLOOKUP(E12,ימים,2,FALSE)</f>
        <v>6</v>
      </c>
      <c r="C12" s="39" cm="1">
        <f t="array" ref="C12">_xlfn.IFS(A12&lt;&gt;A11,1,B11=7,N(C11)+1,TRUE(),N(C11))</f>
        <v>2</v>
      </c>
      <c r="D12" s="39" t="str">
        <f t="shared" si="0"/>
        <v>1-2-6</v>
      </c>
      <c r="E12" t="s">
        <v>117</v>
      </c>
      <c r="F12" s="36" t="s">
        <v>23</v>
      </c>
      <c r="G12" s="36" t="s">
        <v>140</v>
      </c>
      <c r="H12" s="35"/>
    </row>
    <row r="13" spans="1:44" x14ac:dyDescent="0.45">
      <c r="A13" s="39">
        <f>IF(AND(F13&lt;F12,LEFT(F13,1)&lt;&gt;"ט"),N(A12)+1,N(A12))</f>
        <v>1</v>
      </c>
      <c r="B13" s="39">
        <f>VLOOKUP(E13,ימים,2,FALSE)</f>
        <v>7</v>
      </c>
      <c r="C13" s="39" cm="1">
        <f t="array" ref="C13">_xlfn.IFS(A13&lt;&gt;A12,1,B12=7,N(C12)+1,TRUE(),N(C12))</f>
        <v>2</v>
      </c>
      <c r="D13" s="39" t="str">
        <f t="shared" si="0"/>
        <v>1-2-7</v>
      </c>
      <c r="E13" t="s">
        <v>118</v>
      </c>
      <c r="F13" s="36" t="s">
        <v>24</v>
      </c>
      <c r="G13" s="36" t="s">
        <v>142</v>
      </c>
      <c r="H13" s="35"/>
    </row>
    <row r="14" spans="1:44" x14ac:dyDescent="0.45">
      <c r="A14" s="39">
        <f>IF(AND(F14&lt;F13,LEFT(F14,1)&lt;&gt;"ט"),N(A13)+1,N(A13))</f>
        <v>1</v>
      </c>
      <c r="B14" s="39">
        <f>VLOOKUP(E14,ימים,2,FALSE)</f>
        <v>1</v>
      </c>
      <c r="C14" s="39" cm="1">
        <f t="array" ref="C14">_xlfn.IFS(A14&lt;&gt;A13,1,B13=7,N(C13)+1,TRUE(),N(C13))</f>
        <v>3</v>
      </c>
      <c r="D14" s="39" t="str">
        <f t="shared" si="0"/>
        <v>1-3-1</v>
      </c>
      <c r="E14" t="s">
        <v>94</v>
      </c>
      <c r="F14" s="36" t="s">
        <v>25</v>
      </c>
      <c r="G14" s="36" t="s">
        <v>143</v>
      </c>
      <c r="H14" s="35"/>
    </row>
    <row r="15" spans="1:44" x14ac:dyDescent="0.45">
      <c r="A15" s="39">
        <f>IF(AND(F15&lt;F14,LEFT(F15,1)&lt;&gt;"ט"),N(A14)+1,N(A14))</f>
        <v>1</v>
      </c>
      <c r="B15" s="39">
        <f>VLOOKUP(E15,ימים,2,FALSE)</f>
        <v>2</v>
      </c>
      <c r="C15" s="39" cm="1">
        <f t="array" ref="C15">_xlfn.IFS(A15&lt;&gt;A14,1,B14=7,N(C14)+1,TRUE(),N(C14))</f>
        <v>3</v>
      </c>
      <c r="D15" s="39" t="str">
        <f t="shared" si="0"/>
        <v>1-3-2</v>
      </c>
      <c r="E15" t="s">
        <v>119</v>
      </c>
      <c r="F15" s="36" t="s">
        <v>26</v>
      </c>
      <c r="G15" s="36" t="s">
        <v>144</v>
      </c>
      <c r="H15" s="36" t="s">
        <v>27</v>
      </c>
    </row>
    <row r="16" spans="1:44" x14ac:dyDescent="0.45">
      <c r="A16" s="39">
        <f>IF(AND(F16&lt;F15,LEFT(F16,1)&lt;&gt;"ט"),N(A15)+1,N(A15))</f>
        <v>1</v>
      </c>
      <c r="B16" s="39">
        <f>VLOOKUP(E16,ימים,2,FALSE)</f>
        <v>3</v>
      </c>
      <c r="C16" s="39" cm="1">
        <f t="array" ref="C16">_xlfn.IFS(A16&lt;&gt;A15,1,B15=7,N(C15)+1,TRUE(),N(C15))</f>
        <v>3</v>
      </c>
      <c r="D16" s="39" t="str">
        <f t="shared" si="0"/>
        <v>1-3-3</v>
      </c>
      <c r="E16" t="s">
        <v>120</v>
      </c>
      <c r="F16" s="36" t="s">
        <v>28</v>
      </c>
      <c r="G16" s="36" t="s">
        <v>145</v>
      </c>
      <c r="H16" s="36" t="s">
        <v>29</v>
      </c>
    </row>
    <row r="17" spans="1:8" x14ac:dyDescent="0.45">
      <c r="A17" s="39">
        <f>IF(AND(F17&lt;F16,LEFT(F17,1)&lt;&gt;"ט"),N(A16)+1,N(A16))</f>
        <v>1</v>
      </c>
      <c r="B17" s="39">
        <f>VLOOKUP(E17,ימים,2,FALSE)</f>
        <v>4</v>
      </c>
      <c r="C17" s="39" cm="1">
        <f t="array" ref="C17">_xlfn.IFS(A17&lt;&gt;A16,1,B16=7,N(C16)+1,TRUE(),N(C16))</f>
        <v>3</v>
      </c>
      <c r="D17" s="39" t="str">
        <f t="shared" si="0"/>
        <v>1-3-4</v>
      </c>
      <c r="E17" t="s">
        <v>121</v>
      </c>
      <c r="F17" s="36" t="s">
        <v>30</v>
      </c>
      <c r="G17" s="36" t="s">
        <v>146</v>
      </c>
      <c r="H17" s="36" t="s">
        <v>165</v>
      </c>
    </row>
    <row r="18" spans="1:8" x14ac:dyDescent="0.45">
      <c r="A18" s="39">
        <f>IF(AND(F18&lt;F17,LEFT(F18,1)&lt;&gt;"ט"),N(A17)+1,N(A17))</f>
        <v>1</v>
      </c>
      <c r="B18" s="39">
        <f>VLOOKUP(E18,ימים,2,FALSE)</f>
        <v>5</v>
      </c>
      <c r="C18" s="39" cm="1">
        <f t="array" ref="C18">_xlfn.IFS(A18&lt;&gt;A17,1,B17=7,N(C17)+1,TRUE(),N(C17))</f>
        <v>3</v>
      </c>
      <c r="D18" s="39" t="str">
        <f t="shared" si="0"/>
        <v>1-3-5</v>
      </c>
      <c r="E18" t="s">
        <v>116</v>
      </c>
      <c r="F18" s="36" t="s">
        <v>32</v>
      </c>
      <c r="G18" s="36" t="s">
        <v>147</v>
      </c>
      <c r="H18" s="36" t="s">
        <v>166</v>
      </c>
    </row>
    <row r="19" spans="1:8" x14ac:dyDescent="0.45">
      <c r="A19" s="39">
        <f>IF(AND(F19&lt;F18,LEFT(F19,1)&lt;&gt;"ט"),N(A18)+1,N(A18))</f>
        <v>1</v>
      </c>
      <c r="B19" s="39">
        <f>VLOOKUP(E19,ימים,2,FALSE)</f>
        <v>6</v>
      </c>
      <c r="C19" s="39" cm="1">
        <f t="array" ref="C19">_xlfn.IFS(A19&lt;&gt;A18,1,B18=7,N(C18)+1,TRUE(),N(C18))</f>
        <v>3</v>
      </c>
      <c r="D19" s="39" t="str">
        <f t="shared" si="0"/>
        <v>1-3-6</v>
      </c>
      <c r="E19" t="s">
        <v>117</v>
      </c>
      <c r="F19" s="36" t="s">
        <v>33</v>
      </c>
      <c r="G19" s="36" t="s">
        <v>148</v>
      </c>
      <c r="H19" s="36" t="s">
        <v>167</v>
      </c>
    </row>
    <row r="20" spans="1:8" x14ac:dyDescent="0.45">
      <c r="A20" s="39">
        <f>IF(AND(F20&lt;F19,LEFT(F20,1)&lt;&gt;"ט"),N(A19)+1,N(A19))</f>
        <v>1</v>
      </c>
      <c r="B20" s="39">
        <f>VLOOKUP(E20,ימים,2,FALSE)</f>
        <v>7</v>
      </c>
      <c r="C20" s="39" cm="1">
        <f t="array" ref="C20">_xlfn.IFS(A20&lt;&gt;A19,1,B19=7,N(C19)+1,TRUE(),N(C19))</f>
        <v>3</v>
      </c>
      <c r="D20" s="39" t="str">
        <f t="shared" si="0"/>
        <v>1-3-7</v>
      </c>
      <c r="E20" t="s">
        <v>118</v>
      </c>
      <c r="F20" s="36" t="s">
        <v>34</v>
      </c>
      <c r="G20" s="36" t="s">
        <v>149</v>
      </c>
      <c r="H20" s="36" t="s">
        <v>168</v>
      </c>
    </row>
    <row r="21" spans="1:8" x14ac:dyDescent="0.45">
      <c r="A21" s="39">
        <f>IF(AND(F21&lt;F20,LEFT(F21,1)&lt;&gt;"ט"),N(A20)+1,N(A20))</f>
        <v>1</v>
      </c>
      <c r="B21" s="39">
        <f>VLOOKUP(E21,ימים,2,FALSE)</f>
        <v>1</v>
      </c>
      <c r="C21" s="39" cm="1">
        <f t="array" ref="C21">_xlfn.IFS(A21&lt;&gt;A20,1,B20=7,N(C20)+1,TRUE(),N(C20))</f>
        <v>4</v>
      </c>
      <c r="D21" s="39" t="str">
        <f t="shared" si="0"/>
        <v>1-4-1</v>
      </c>
      <c r="E21" t="s">
        <v>94</v>
      </c>
      <c r="F21" s="36" t="s">
        <v>152</v>
      </c>
      <c r="G21" s="36" t="s">
        <v>150</v>
      </c>
      <c r="H21" s="36" t="s">
        <v>169</v>
      </c>
    </row>
    <row r="22" spans="1:8" x14ac:dyDescent="0.45">
      <c r="A22" s="39">
        <f>IF(AND(F22&lt;F21,LEFT(F22,1)&lt;&gt;"ט"),N(A21)+1,N(A21))</f>
        <v>1</v>
      </c>
      <c r="B22" s="39">
        <f>VLOOKUP(E22,ימים,2,FALSE)</f>
        <v>2</v>
      </c>
      <c r="C22" s="39" cm="1">
        <f t="array" ref="C22">_xlfn.IFS(A22&lt;&gt;A21,1,B21=7,N(C21)+1,TRUE(),N(C21))</f>
        <v>4</v>
      </c>
      <c r="D22" s="39" t="str">
        <f t="shared" si="0"/>
        <v>1-4-2</v>
      </c>
      <c r="E22" t="s">
        <v>119</v>
      </c>
      <c r="F22" s="36" t="s">
        <v>36</v>
      </c>
      <c r="G22" s="36" t="s">
        <v>151</v>
      </c>
      <c r="H22" s="36" t="s">
        <v>37</v>
      </c>
    </row>
    <row r="23" spans="1:8" x14ac:dyDescent="0.45">
      <c r="A23" s="39">
        <f>IF(AND(F23&lt;F22,LEFT(F23,1)&lt;&gt;"ט"),N(A22)+1,N(A22))</f>
        <v>1</v>
      </c>
      <c r="B23" s="39">
        <f>VLOOKUP(E23,ימים,2,FALSE)</f>
        <v>3</v>
      </c>
      <c r="C23" s="39" cm="1">
        <f t="array" ref="C23">_xlfn.IFS(A23&lt;&gt;A22,1,B22=7,N(C22)+1,TRUE(),N(C22))</f>
        <v>4</v>
      </c>
      <c r="D23" s="39" t="str">
        <f t="shared" si="0"/>
        <v>1-4-3</v>
      </c>
      <c r="E23" t="s">
        <v>120</v>
      </c>
      <c r="F23" s="36" t="s">
        <v>38</v>
      </c>
      <c r="G23" s="36" t="s">
        <v>153</v>
      </c>
      <c r="H23" s="36" t="s">
        <v>39</v>
      </c>
    </row>
    <row r="24" spans="1:8" x14ac:dyDescent="0.45">
      <c r="A24" s="39">
        <f>IF(AND(F24&lt;F23,LEFT(F24,1)&lt;&gt;"ט"),N(A23)+1,N(A23))</f>
        <v>1</v>
      </c>
      <c r="B24" s="39">
        <f>VLOOKUP(E24,ימים,2,FALSE)</f>
        <v>4</v>
      </c>
      <c r="C24" s="39" cm="1">
        <f t="array" ref="C24">_xlfn.IFS(A24&lt;&gt;A23,1,B23=7,N(C23)+1,TRUE(),N(C23))</f>
        <v>4</v>
      </c>
      <c r="D24" s="39" t="str">
        <f t="shared" si="0"/>
        <v>1-4-4</v>
      </c>
      <c r="E24" t="s">
        <v>121</v>
      </c>
      <c r="F24" s="36" t="s">
        <v>40</v>
      </c>
      <c r="G24" s="36" t="s">
        <v>154</v>
      </c>
      <c r="H24" s="36" t="s">
        <v>41</v>
      </c>
    </row>
    <row r="25" spans="1:8" x14ac:dyDescent="0.45">
      <c r="A25" s="39">
        <f>IF(AND(F25&lt;F24,LEFT(F25,1)&lt;&gt;"ט"),N(A24)+1,N(A24))</f>
        <v>1</v>
      </c>
      <c r="B25" s="39">
        <f>VLOOKUP(E25,ימים,2,FALSE)</f>
        <v>5</v>
      </c>
      <c r="C25" s="39" cm="1">
        <f t="array" ref="C25">_xlfn.IFS(A25&lt;&gt;A24,1,B24=7,N(C24)+1,TRUE(),N(C24))</f>
        <v>4</v>
      </c>
      <c r="D25" s="39" t="str">
        <f t="shared" si="0"/>
        <v>1-4-5</v>
      </c>
      <c r="E25" t="s">
        <v>116</v>
      </c>
      <c r="F25" s="36" t="s">
        <v>42</v>
      </c>
      <c r="G25" s="36" t="s">
        <v>155</v>
      </c>
      <c r="H25" s="35"/>
    </row>
    <row r="26" spans="1:8" x14ac:dyDescent="0.45">
      <c r="A26" s="39">
        <f>IF(AND(F26&lt;F25,LEFT(F26,1)&lt;&gt;"ט"),N(A25)+1,N(A25))</f>
        <v>1</v>
      </c>
      <c r="B26" s="39">
        <f>VLOOKUP(E26,ימים,2,FALSE)</f>
        <v>6</v>
      </c>
      <c r="C26" s="39" cm="1">
        <f t="array" ref="C26">_xlfn.IFS(A26&lt;&gt;A25,1,B25=7,N(C25)+1,TRUE(),N(C25))</f>
        <v>4</v>
      </c>
      <c r="D26" s="39" t="str">
        <f t="shared" si="0"/>
        <v>1-4-6</v>
      </c>
      <c r="E26" t="s">
        <v>117</v>
      </c>
      <c r="F26" s="36" t="s">
        <v>43</v>
      </c>
      <c r="G26" s="36" t="s">
        <v>157</v>
      </c>
      <c r="H26" s="35"/>
    </row>
    <row r="27" spans="1:8" x14ac:dyDescent="0.45">
      <c r="A27" s="39">
        <f>IF(AND(F27&lt;F26,LEFT(F27,1)&lt;&gt;"ט"),N(A26)+1,N(A26))</f>
        <v>1</v>
      </c>
      <c r="B27" s="39">
        <f>VLOOKUP(E27,ימים,2,FALSE)</f>
        <v>7</v>
      </c>
      <c r="C27" s="39" cm="1">
        <f t="array" ref="C27">_xlfn.IFS(A27&lt;&gt;A26,1,B26=7,N(C26)+1,TRUE(),N(C26))</f>
        <v>4</v>
      </c>
      <c r="D27" s="39" t="str">
        <f t="shared" si="0"/>
        <v>1-4-7</v>
      </c>
      <c r="E27" t="s">
        <v>118</v>
      </c>
      <c r="F27" s="36" t="s">
        <v>44</v>
      </c>
      <c r="G27" s="36" t="s">
        <v>158</v>
      </c>
      <c r="H27" s="35"/>
    </row>
    <row r="28" spans="1:8" x14ac:dyDescent="0.45">
      <c r="A28" s="39">
        <f>IF(AND(F28&lt;F27,LEFT(F28,1)&lt;&gt;"ט"),N(A27)+1,N(A27))</f>
        <v>1</v>
      </c>
      <c r="B28" s="39">
        <f>VLOOKUP(E28,ימים,2,FALSE)</f>
        <v>1</v>
      </c>
      <c r="C28" s="39" cm="1">
        <f t="array" ref="C28">_xlfn.IFS(A28&lt;&gt;A27,1,B27=7,N(C27)+1,TRUE(),N(C27))</f>
        <v>5</v>
      </c>
      <c r="D28" s="39" t="str">
        <f t="shared" si="0"/>
        <v>1-5-1</v>
      </c>
      <c r="E28" t="s">
        <v>94</v>
      </c>
      <c r="F28" s="36" t="s">
        <v>45</v>
      </c>
      <c r="G28" s="36" t="s">
        <v>159</v>
      </c>
      <c r="H28" s="35"/>
    </row>
    <row r="29" spans="1:8" x14ac:dyDescent="0.45">
      <c r="A29" s="39">
        <f>IF(AND(F29&lt;F28,LEFT(F29,1)&lt;&gt;"ט"),N(A28)+1,N(A28))</f>
        <v>1</v>
      </c>
      <c r="B29" s="39">
        <f>VLOOKUP(E29,ימים,2,FALSE)</f>
        <v>2</v>
      </c>
      <c r="C29" s="39" cm="1">
        <f t="array" ref="C29">_xlfn.IFS(A29&lt;&gt;A28,1,B28=7,N(C28)+1,TRUE(),N(C28))</f>
        <v>5</v>
      </c>
      <c r="D29" s="39" t="str">
        <f t="shared" si="0"/>
        <v>1-5-2</v>
      </c>
      <c r="E29" t="s">
        <v>119</v>
      </c>
      <c r="F29" s="36" t="s">
        <v>46</v>
      </c>
      <c r="G29" s="36" t="s">
        <v>160</v>
      </c>
      <c r="H29" s="35"/>
    </row>
    <row r="30" spans="1:8" x14ac:dyDescent="0.45">
      <c r="A30" s="39">
        <f>IF(AND(F30&lt;F29,LEFT(F30,1)&lt;&gt;"ט"),N(A29)+1,N(A29))</f>
        <v>1</v>
      </c>
      <c r="B30" s="39">
        <f>VLOOKUP(E30,ימים,2,FALSE)</f>
        <v>3</v>
      </c>
      <c r="C30" s="39" cm="1">
        <f t="array" ref="C30">_xlfn.IFS(A30&lt;&gt;A29,1,B29=7,N(C29)+1,TRUE(),N(C29))</f>
        <v>5</v>
      </c>
      <c r="D30" s="39" t="str">
        <f t="shared" si="0"/>
        <v>1-5-3</v>
      </c>
      <c r="E30" t="s">
        <v>120</v>
      </c>
      <c r="F30" s="36" t="s">
        <v>47</v>
      </c>
      <c r="G30" s="36" t="s">
        <v>161</v>
      </c>
      <c r="H30" s="36" t="s">
        <v>48</v>
      </c>
    </row>
    <row r="31" spans="1:8" x14ac:dyDescent="0.45">
      <c r="A31" s="39">
        <f>IF(AND(F31&lt;F30,LEFT(F31,1)&lt;&gt;"ט"),N(A30)+1,N(A30))</f>
        <v>1</v>
      </c>
      <c r="B31" s="39">
        <f>VLOOKUP(E31,ימים,2,FALSE)</f>
        <v>4</v>
      </c>
      <c r="C31" s="39" cm="1">
        <f t="array" ref="C31">_xlfn.IFS(A31&lt;&gt;A30,1,B30=7,N(C30)+1,TRUE(),N(C30))</f>
        <v>5</v>
      </c>
      <c r="D31" s="39" t="str">
        <f t="shared" si="0"/>
        <v>1-5-4</v>
      </c>
      <c r="E31" t="s">
        <v>121</v>
      </c>
      <c r="F31" s="36" t="s">
        <v>170</v>
      </c>
      <c r="G31" s="36" t="s">
        <v>162</v>
      </c>
      <c r="H31" s="36" t="s">
        <v>50</v>
      </c>
    </row>
    <row r="32" spans="1:8" x14ac:dyDescent="0.45">
      <c r="A32" s="39">
        <f>IF(AND(F32&lt;F31,LEFT(F32,1)&lt;&gt;"ט"),N(A31)+1,N(A31))</f>
        <v>2</v>
      </c>
      <c r="B32" s="39">
        <f>VLOOKUP(E32,ימים,2,FALSE)</f>
        <v>5</v>
      </c>
      <c r="C32" s="39" cm="1">
        <f t="array" ref="C32">_xlfn.IFS(A32&lt;&gt;A31,1,B31=7,N(C31)+1,TRUE(),N(C31))</f>
        <v>1</v>
      </c>
      <c r="D32" s="39" t="str">
        <f t="shared" si="0"/>
        <v>2-1-5</v>
      </c>
      <c r="E32" t="s">
        <v>116</v>
      </c>
      <c r="F32" s="36" t="s">
        <v>123</v>
      </c>
      <c r="G32" s="36" t="s">
        <v>163</v>
      </c>
      <c r="H32" s="36" t="s">
        <v>51</v>
      </c>
    </row>
    <row r="33" spans="1:8" x14ac:dyDescent="0.45">
      <c r="A33" s="39">
        <f>IF(AND(F33&lt;F32,LEFT(F33,1)&lt;&gt;"ט"),N(A32)+1,N(A32))</f>
        <v>2</v>
      </c>
      <c r="B33" s="39">
        <f>VLOOKUP(E33,ימים,2,FALSE)</f>
        <v>6</v>
      </c>
      <c r="C33" s="39" cm="1">
        <f t="array" ref="C33">_xlfn.IFS(A33&lt;&gt;A32,1,B32=7,N(C32)+1,TRUE(),N(C32))</f>
        <v>1</v>
      </c>
      <c r="D33" s="39" t="str">
        <f t="shared" si="0"/>
        <v>2-1-6</v>
      </c>
      <c r="E33" t="s">
        <v>117</v>
      </c>
      <c r="F33" s="36" t="s">
        <v>125</v>
      </c>
      <c r="G33" s="36" t="s">
        <v>164</v>
      </c>
      <c r="H33" s="35"/>
    </row>
    <row r="34" spans="1:8" x14ac:dyDescent="0.45">
      <c r="A34" s="39">
        <f>IF(AND(F34&lt;F33,LEFT(F34,1)&lt;&gt;"ט"),N(A33)+1,N(A33))</f>
        <v>2</v>
      </c>
      <c r="B34" s="39">
        <f>VLOOKUP(E34,ימים,2,FALSE)</f>
        <v>7</v>
      </c>
      <c r="C34" s="39" cm="1">
        <f t="array" ref="C34">_xlfn.IFS(A34&lt;&gt;A33,1,B33=7,N(C33)+1,TRUE(),N(C33))</f>
        <v>1</v>
      </c>
      <c r="D34" s="39" t="str">
        <f t="shared" si="0"/>
        <v>2-1-7</v>
      </c>
      <c r="E34" t="s">
        <v>118</v>
      </c>
      <c r="F34" s="36" t="s">
        <v>127</v>
      </c>
      <c r="G34" s="36" t="s">
        <v>124</v>
      </c>
      <c r="H34" s="35"/>
    </row>
    <row r="35" spans="1:8" x14ac:dyDescent="0.45">
      <c r="A35" s="39">
        <f>IF(AND(F35&lt;F34,LEFT(F35,1)&lt;&gt;"ט"),N(A34)+1,N(A34))</f>
        <v>2</v>
      </c>
      <c r="B35" s="39">
        <f>VLOOKUP(E35,ימים,2,FALSE)</f>
        <v>1</v>
      </c>
      <c r="C35" s="39" cm="1">
        <f t="array" ref="C35">_xlfn.IFS(A35&lt;&gt;A34,1,B34=7,N(C34)+1,TRUE(),N(C34))</f>
        <v>2</v>
      </c>
      <c r="D35" s="39" t="str">
        <f t="shared" si="0"/>
        <v>2-2-1</v>
      </c>
      <c r="E35" t="s">
        <v>94</v>
      </c>
      <c r="F35" s="36" t="s">
        <v>129</v>
      </c>
      <c r="G35" s="36" t="s">
        <v>126</v>
      </c>
      <c r="H35" s="35"/>
    </row>
    <row r="36" spans="1:8" x14ac:dyDescent="0.45">
      <c r="A36" s="39">
        <f>IF(AND(F36&lt;F35,LEFT(F36,1)&lt;&gt;"ט"),N(A35)+1,N(A35))</f>
        <v>2</v>
      </c>
      <c r="B36" s="39">
        <f>VLOOKUP(E36,ימים,2,FALSE)</f>
        <v>2</v>
      </c>
      <c r="C36" s="39" cm="1">
        <f t="array" ref="C36">_xlfn.IFS(A36&lt;&gt;A35,1,B35=7,N(C35)+1,TRUE(),N(C35))</f>
        <v>2</v>
      </c>
      <c r="D36" s="39" t="str">
        <f t="shared" si="0"/>
        <v>2-2-2</v>
      </c>
      <c r="E36" t="s">
        <v>119</v>
      </c>
      <c r="F36" s="36" t="s">
        <v>131</v>
      </c>
      <c r="G36" s="36" t="s">
        <v>128</v>
      </c>
      <c r="H36" s="35"/>
    </row>
    <row r="37" spans="1:8" x14ac:dyDescent="0.45">
      <c r="A37" s="39">
        <f>IF(AND(F37&lt;F36,LEFT(F37,1)&lt;&gt;"ט"),N(A36)+1,N(A36))</f>
        <v>2</v>
      </c>
      <c r="B37" s="39">
        <f>VLOOKUP(E37,ימים,2,FALSE)</f>
        <v>3</v>
      </c>
      <c r="C37" s="39" cm="1">
        <f t="array" ref="C37">_xlfn.IFS(A37&lt;&gt;A36,1,B36=7,N(C36)+1,TRUE(),N(C36))</f>
        <v>2</v>
      </c>
      <c r="D37" s="39" t="str">
        <f t="shared" si="0"/>
        <v>2-2-3</v>
      </c>
      <c r="E37" t="s">
        <v>120</v>
      </c>
      <c r="F37" s="36" t="s">
        <v>133</v>
      </c>
      <c r="G37" s="36" t="s">
        <v>130</v>
      </c>
      <c r="H37" s="35"/>
    </row>
    <row r="38" spans="1:8" x14ac:dyDescent="0.45">
      <c r="A38" s="39">
        <f>IF(AND(F38&lt;F37,LEFT(F38,1)&lt;&gt;"ט"),N(A37)+1,N(A37))</f>
        <v>2</v>
      </c>
      <c r="B38" s="39">
        <f>VLOOKUP(E38,ימים,2,FALSE)</f>
        <v>4</v>
      </c>
      <c r="C38" s="39" cm="1">
        <f t="array" ref="C38">_xlfn.IFS(A38&lt;&gt;A37,1,B37=7,N(C37)+1,TRUE(),N(C37))</f>
        <v>2</v>
      </c>
      <c r="D38" s="39" t="str">
        <f t="shared" si="0"/>
        <v>2-2-4</v>
      </c>
      <c r="E38" t="s">
        <v>121</v>
      </c>
      <c r="F38" s="36" t="s">
        <v>135</v>
      </c>
      <c r="G38" s="36" t="s">
        <v>132</v>
      </c>
      <c r="H38" s="36" t="s">
        <v>171</v>
      </c>
    </row>
    <row r="39" spans="1:8" x14ac:dyDescent="0.45">
      <c r="A39" s="39">
        <f>IF(AND(F39&lt;F38,LEFT(F39,1)&lt;&gt;"ט"),N(A38)+1,N(A38))</f>
        <v>2</v>
      </c>
      <c r="B39" s="39">
        <f>VLOOKUP(E39,ימים,2,FALSE)</f>
        <v>5</v>
      </c>
      <c r="C39" s="39" cm="1">
        <f t="array" ref="C39">_xlfn.IFS(A39&lt;&gt;A38,1,B38=7,N(C38)+1,TRUE(),N(C38))</f>
        <v>2</v>
      </c>
      <c r="D39" s="39" t="str">
        <f t="shared" si="0"/>
        <v>2-2-5</v>
      </c>
      <c r="E39" t="s">
        <v>116</v>
      </c>
      <c r="F39" s="36" t="s">
        <v>137</v>
      </c>
      <c r="G39" s="36" t="s">
        <v>134</v>
      </c>
      <c r="H39" s="35"/>
    </row>
    <row r="40" spans="1:8" x14ac:dyDescent="0.45">
      <c r="A40" s="39">
        <f>IF(AND(F40&lt;F39,LEFT(F40,1)&lt;&gt;"ט"),N(A39)+1,N(A39))</f>
        <v>2</v>
      </c>
      <c r="B40" s="39">
        <f>VLOOKUP(E40,ימים,2,FALSE)</f>
        <v>6</v>
      </c>
      <c r="C40" s="39" cm="1">
        <f t="array" ref="C40">_xlfn.IFS(A40&lt;&gt;A39,1,B39=7,N(C39)+1,TRUE(),N(C39))</f>
        <v>2</v>
      </c>
      <c r="D40" s="39" t="str">
        <f t="shared" si="0"/>
        <v>2-2-6</v>
      </c>
      <c r="E40" t="s">
        <v>117</v>
      </c>
      <c r="F40" s="36" t="s">
        <v>139</v>
      </c>
      <c r="G40" s="36" t="s">
        <v>136</v>
      </c>
      <c r="H40" s="35"/>
    </row>
    <row r="41" spans="1:8" x14ac:dyDescent="0.45">
      <c r="A41" s="39">
        <f>IF(AND(F41&lt;F40,LEFT(F41,1)&lt;&gt;"ט"),N(A40)+1,N(A40))</f>
        <v>2</v>
      </c>
      <c r="B41" s="39">
        <f>VLOOKUP(E41,ימים,2,FALSE)</f>
        <v>7</v>
      </c>
      <c r="C41" s="39" cm="1">
        <f t="array" ref="C41">_xlfn.IFS(A41&lt;&gt;A40,1,B40=7,N(C40)+1,TRUE(),N(C40))</f>
        <v>2</v>
      </c>
      <c r="D41" s="39" t="str">
        <f t="shared" si="0"/>
        <v>2-2-7</v>
      </c>
      <c r="E41" t="s">
        <v>118</v>
      </c>
      <c r="F41" s="36" t="s">
        <v>141</v>
      </c>
      <c r="G41" s="36" t="s">
        <v>138</v>
      </c>
      <c r="H41" s="35"/>
    </row>
    <row r="42" spans="1:8" x14ac:dyDescent="0.45">
      <c r="A42" s="39">
        <f>IF(AND(F42&lt;F41,LEFT(F42,1)&lt;&gt;"ט"),N(A41)+1,N(A41))</f>
        <v>2</v>
      </c>
      <c r="B42" s="39">
        <f>VLOOKUP(E42,ימים,2,FALSE)</f>
        <v>1</v>
      </c>
      <c r="C42" s="39" cm="1">
        <f t="array" ref="C42">_xlfn.IFS(A42&lt;&gt;A41,1,B41=7,N(C41)+1,TRUE(),N(C41))</f>
        <v>3</v>
      </c>
      <c r="D42" s="39" t="str">
        <f t="shared" si="0"/>
        <v>2-3-1</v>
      </c>
      <c r="E42" t="s">
        <v>94</v>
      </c>
      <c r="F42" s="36" t="s">
        <v>23</v>
      </c>
      <c r="G42" s="36" t="s">
        <v>140</v>
      </c>
      <c r="H42" s="35"/>
    </row>
    <row r="43" spans="1:8" x14ac:dyDescent="0.45">
      <c r="A43" s="39">
        <f>IF(AND(F43&lt;F42,LEFT(F43,1)&lt;&gt;"ט"),N(A42)+1,N(A42))</f>
        <v>2</v>
      </c>
      <c r="B43" s="39">
        <f>VLOOKUP(E43,ימים,2,FALSE)</f>
        <v>2</v>
      </c>
      <c r="C43" s="39" cm="1">
        <f t="array" ref="C43">_xlfn.IFS(A43&lt;&gt;A42,1,B42=7,N(C42)+1,TRUE(),N(C42))</f>
        <v>3</v>
      </c>
      <c r="D43" s="39" t="str">
        <f t="shared" si="0"/>
        <v>2-3-2</v>
      </c>
      <c r="E43" t="s">
        <v>119</v>
      </c>
      <c r="F43" s="36" t="s">
        <v>24</v>
      </c>
      <c r="G43" s="36" t="s">
        <v>142</v>
      </c>
      <c r="H43" s="35"/>
    </row>
    <row r="44" spans="1:8" x14ac:dyDescent="0.45">
      <c r="A44" s="39">
        <f>IF(AND(F44&lt;F43,LEFT(F44,1)&lt;&gt;"ט"),N(A43)+1,N(A43))</f>
        <v>2</v>
      </c>
      <c r="B44" s="39">
        <f>VLOOKUP(E44,ימים,2,FALSE)</f>
        <v>3</v>
      </c>
      <c r="C44" s="39" cm="1">
        <f t="array" ref="C44">_xlfn.IFS(A44&lt;&gt;A43,1,B43=7,N(C43)+1,TRUE(),N(C43))</f>
        <v>3</v>
      </c>
      <c r="D44" s="39" t="str">
        <f t="shared" si="0"/>
        <v>2-3-3</v>
      </c>
      <c r="E44" t="s">
        <v>120</v>
      </c>
      <c r="F44" s="36" t="s">
        <v>25</v>
      </c>
      <c r="G44" s="36" t="s">
        <v>143</v>
      </c>
      <c r="H44" s="35"/>
    </row>
    <row r="45" spans="1:8" x14ac:dyDescent="0.45">
      <c r="A45" s="39">
        <f>IF(AND(F45&lt;F44,LEFT(F45,1)&lt;&gt;"ט"),N(A44)+1,N(A44))</f>
        <v>2</v>
      </c>
      <c r="B45" s="39">
        <f>VLOOKUP(E45,ימים,2,FALSE)</f>
        <v>4</v>
      </c>
      <c r="C45" s="39" cm="1">
        <f t="array" ref="C45">_xlfn.IFS(A45&lt;&gt;A44,1,B44=7,N(C44)+1,TRUE(),N(C44))</f>
        <v>3</v>
      </c>
      <c r="D45" s="39" t="str">
        <f t="shared" si="0"/>
        <v>2-3-4</v>
      </c>
      <c r="E45" t="s">
        <v>121</v>
      </c>
      <c r="F45" s="36" t="s">
        <v>26</v>
      </c>
      <c r="G45" s="36" t="s">
        <v>144</v>
      </c>
      <c r="H45" s="35"/>
    </row>
    <row r="46" spans="1:8" x14ac:dyDescent="0.45">
      <c r="A46" s="39">
        <f>IF(AND(F46&lt;F45,LEFT(F46,1)&lt;&gt;"ט"),N(A45)+1,N(A45))</f>
        <v>2</v>
      </c>
      <c r="B46" s="39">
        <f>VLOOKUP(E46,ימים,2,FALSE)</f>
        <v>5</v>
      </c>
      <c r="C46" s="39" cm="1">
        <f t="array" ref="C46">_xlfn.IFS(A46&lt;&gt;A45,1,B45=7,N(C45)+1,TRUE(),N(C45))</f>
        <v>3</v>
      </c>
      <c r="D46" s="39" t="str">
        <f t="shared" si="0"/>
        <v>2-3-5</v>
      </c>
      <c r="E46" t="s">
        <v>116</v>
      </c>
      <c r="F46" s="36" t="s">
        <v>28</v>
      </c>
      <c r="G46" s="36" t="s">
        <v>145</v>
      </c>
      <c r="H46" s="35"/>
    </row>
    <row r="47" spans="1:8" x14ac:dyDescent="0.45">
      <c r="A47" s="39">
        <f>IF(AND(F47&lt;F46,LEFT(F47,1)&lt;&gt;"ט"),N(A46)+1,N(A46))</f>
        <v>2</v>
      </c>
      <c r="B47" s="39">
        <f>VLOOKUP(E47,ימים,2,FALSE)</f>
        <v>6</v>
      </c>
      <c r="C47" s="39" cm="1">
        <f t="array" ref="C47">_xlfn.IFS(A47&lt;&gt;A46,1,B46=7,N(C46)+1,TRUE(),N(C46))</f>
        <v>3</v>
      </c>
      <c r="D47" s="39" t="str">
        <f t="shared" si="0"/>
        <v>2-3-6</v>
      </c>
      <c r="E47" t="s">
        <v>117</v>
      </c>
      <c r="F47" s="36" t="s">
        <v>30</v>
      </c>
      <c r="G47" s="36" t="s">
        <v>146</v>
      </c>
      <c r="H47" s="35"/>
    </row>
    <row r="48" spans="1:8" x14ac:dyDescent="0.45">
      <c r="A48" s="39">
        <f>IF(AND(F48&lt;F47,LEFT(F48,1)&lt;&gt;"ט"),N(A47)+1,N(A47))</f>
        <v>2</v>
      </c>
      <c r="B48" s="39">
        <f>VLOOKUP(E48,ימים,2,FALSE)</f>
        <v>7</v>
      </c>
      <c r="C48" s="39" cm="1">
        <f t="array" ref="C48">_xlfn.IFS(A48&lt;&gt;A47,1,B47=7,N(C47)+1,TRUE(),N(C47))</f>
        <v>3</v>
      </c>
      <c r="D48" s="39" t="str">
        <f t="shared" si="0"/>
        <v>2-3-7</v>
      </c>
      <c r="E48" t="s">
        <v>118</v>
      </c>
      <c r="F48" s="36" t="s">
        <v>32</v>
      </c>
      <c r="G48" s="36" t="s">
        <v>147</v>
      </c>
      <c r="H48" s="35"/>
    </row>
    <row r="49" spans="1:8" x14ac:dyDescent="0.45">
      <c r="A49" s="39">
        <f>IF(AND(F49&lt;F48,LEFT(F49,1)&lt;&gt;"ט"),N(A48)+1,N(A48))</f>
        <v>2</v>
      </c>
      <c r="B49" s="39">
        <f>VLOOKUP(E49,ימים,2,FALSE)</f>
        <v>1</v>
      </c>
      <c r="C49" s="39" cm="1">
        <f t="array" ref="C49">_xlfn.IFS(A49&lt;&gt;A48,1,B48=7,N(C48)+1,TRUE(),N(C48))</f>
        <v>4</v>
      </c>
      <c r="D49" s="39" t="str">
        <f t="shared" si="0"/>
        <v>2-4-1</v>
      </c>
      <c r="E49" t="s">
        <v>94</v>
      </c>
      <c r="F49" s="36" t="s">
        <v>33</v>
      </c>
      <c r="G49" s="36" t="s">
        <v>148</v>
      </c>
      <c r="H49" s="35"/>
    </row>
    <row r="50" spans="1:8" x14ac:dyDescent="0.45">
      <c r="A50" s="39">
        <f>IF(AND(F50&lt;F49,LEFT(F50,1)&lt;&gt;"ט"),N(A49)+1,N(A49))</f>
        <v>2</v>
      </c>
      <c r="B50" s="39">
        <f>VLOOKUP(E50,ימים,2,FALSE)</f>
        <v>2</v>
      </c>
      <c r="C50" s="39" cm="1">
        <f t="array" ref="C50">_xlfn.IFS(A50&lt;&gt;A49,1,B49=7,N(C49)+1,TRUE(),N(C49))</f>
        <v>4</v>
      </c>
      <c r="D50" s="39" t="str">
        <f t="shared" si="0"/>
        <v>2-4-2</v>
      </c>
      <c r="E50" t="s">
        <v>119</v>
      </c>
      <c r="F50" s="36" t="s">
        <v>34</v>
      </c>
      <c r="G50" s="36" t="s">
        <v>149</v>
      </c>
      <c r="H50" s="35"/>
    </row>
    <row r="51" spans="1:8" x14ac:dyDescent="0.45">
      <c r="A51" s="39">
        <f>IF(AND(F51&lt;F50,LEFT(F51,1)&lt;&gt;"ט"),N(A50)+1,N(A50))</f>
        <v>2</v>
      </c>
      <c r="B51" s="39">
        <f>VLOOKUP(E51,ימים,2,FALSE)</f>
        <v>3</v>
      </c>
      <c r="C51" s="39" cm="1">
        <f t="array" ref="C51">_xlfn.IFS(A51&lt;&gt;A50,1,B50=7,N(C50)+1,TRUE(),N(C50))</f>
        <v>4</v>
      </c>
      <c r="D51" s="39" t="str">
        <f t="shared" si="0"/>
        <v>2-4-3</v>
      </c>
      <c r="E51" t="s">
        <v>120</v>
      </c>
      <c r="F51" s="36" t="s">
        <v>152</v>
      </c>
      <c r="G51" s="36" t="s">
        <v>150</v>
      </c>
      <c r="H51" s="35"/>
    </row>
    <row r="52" spans="1:8" x14ac:dyDescent="0.45">
      <c r="A52" s="39">
        <f>IF(AND(F52&lt;F51,LEFT(F52,1)&lt;&gt;"ט"),N(A51)+1,N(A51))</f>
        <v>2</v>
      </c>
      <c r="B52" s="39">
        <f>VLOOKUP(E52,ימים,2,FALSE)</f>
        <v>4</v>
      </c>
      <c r="C52" s="39" cm="1">
        <f t="array" ref="C52">_xlfn.IFS(A52&lt;&gt;A51,1,B51=7,N(C51)+1,TRUE(),N(C51))</f>
        <v>4</v>
      </c>
      <c r="D52" s="39" t="str">
        <f t="shared" si="0"/>
        <v>2-4-4</v>
      </c>
      <c r="E52" t="s">
        <v>121</v>
      </c>
      <c r="F52" s="36" t="s">
        <v>36</v>
      </c>
      <c r="G52" s="36" t="s">
        <v>151</v>
      </c>
      <c r="H52" s="35"/>
    </row>
    <row r="53" spans="1:8" x14ac:dyDescent="0.45">
      <c r="A53" s="39">
        <f>IF(AND(F53&lt;F52,LEFT(F53,1)&lt;&gt;"ט"),N(A52)+1,N(A52))</f>
        <v>2</v>
      </c>
      <c r="B53" s="39">
        <f>VLOOKUP(E53,ימים,2,FALSE)</f>
        <v>5</v>
      </c>
      <c r="C53" s="39" cm="1">
        <f t="array" ref="C53">_xlfn.IFS(A53&lt;&gt;A52,1,B52=7,N(C52)+1,TRUE(),N(C52))</f>
        <v>4</v>
      </c>
      <c r="D53" s="39" t="str">
        <f t="shared" si="0"/>
        <v>2-4-5</v>
      </c>
      <c r="E53" t="s">
        <v>116</v>
      </c>
      <c r="F53" s="36" t="s">
        <v>38</v>
      </c>
      <c r="G53" s="36" t="s">
        <v>153</v>
      </c>
      <c r="H53" s="35"/>
    </row>
    <row r="54" spans="1:8" x14ac:dyDescent="0.45">
      <c r="A54" s="39">
        <f>IF(AND(F54&lt;F53,LEFT(F54,1)&lt;&gt;"ט"),N(A53)+1,N(A53))</f>
        <v>2</v>
      </c>
      <c r="B54" s="39">
        <f>VLOOKUP(E54,ימים,2,FALSE)</f>
        <v>6</v>
      </c>
      <c r="C54" s="39" cm="1">
        <f t="array" ref="C54">_xlfn.IFS(A54&lt;&gt;A53,1,B53=7,N(C53)+1,TRUE(),N(C53))</f>
        <v>4</v>
      </c>
      <c r="D54" s="39" t="str">
        <f t="shared" si="0"/>
        <v>2-4-6</v>
      </c>
      <c r="E54" t="s">
        <v>117</v>
      </c>
      <c r="F54" s="36" t="s">
        <v>40</v>
      </c>
      <c r="G54" s="36" t="s">
        <v>154</v>
      </c>
      <c r="H54" s="35"/>
    </row>
    <row r="55" spans="1:8" x14ac:dyDescent="0.45">
      <c r="A55" s="39">
        <f>IF(AND(F55&lt;F54,LEFT(F55,1)&lt;&gt;"ט"),N(A54)+1,N(A54))</f>
        <v>2</v>
      </c>
      <c r="B55" s="39">
        <f>VLOOKUP(E55,ימים,2,FALSE)</f>
        <v>7</v>
      </c>
      <c r="C55" s="39" cm="1">
        <f t="array" ref="C55">_xlfn.IFS(A55&lt;&gt;A54,1,B54=7,N(C54)+1,TRUE(),N(C54))</f>
        <v>4</v>
      </c>
      <c r="D55" s="39" t="str">
        <f t="shared" si="0"/>
        <v>2-4-7</v>
      </c>
      <c r="E55" t="s">
        <v>118</v>
      </c>
      <c r="F55" s="36" t="s">
        <v>42</v>
      </c>
      <c r="G55" s="36" t="s">
        <v>155</v>
      </c>
      <c r="H55" s="35"/>
    </row>
    <row r="56" spans="1:8" x14ac:dyDescent="0.45">
      <c r="A56" s="39">
        <f>IF(AND(F56&lt;F55,LEFT(F56,1)&lt;&gt;"ט"),N(A55)+1,N(A55))</f>
        <v>2</v>
      </c>
      <c r="B56" s="39">
        <f>VLOOKUP(E56,ימים,2,FALSE)</f>
        <v>1</v>
      </c>
      <c r="C56" s="39" cm="1">
        <f t="array" ref="C56">_xlfn.IFS(A56&lt;&gt;A55,1,B55=7,N(C55)+1,TRUE(),N(C55))</f>
        <v>5</v>
      </c>
      <c r="D56" s="39" t="str">
        <f t="shared" si="0"/>
        <v>2-5-1</v>
      </c>
      <c r="E56" t="s">
        <v>94</v>
      </c>
      <c r="F56" s="36" t="s">
        <v>43</v>
      </c>
      <c r="G56" s="36" t="s">
        <v>156</v>
      </c>
      <c r="H56" s="36" t="s">
        <v>172</v>
      </c>
    </row>
    <row r="57" spans="1:8" x14ac:dyDescent="0.45">
      <c r="A57" s="39">
        <f>IF(AND(F57&lt;F56,LEFT(F57,1)&lt;&gt;"ט"),N(A56)+1,N(A56))</f>
        <v>2</v>
      </c>
      <c r="B57" s="39">
        <f>VLOOKUP(E57,ימים,2,FALSE)</f>
        <v>2</v>
      </c>
      <c r="C57" s="39" cm="1">
        <f t="array" ref="C57">_xlfn.IFS(A57&lt;&gt;A56,1,B56=7,N(C56)+1,TRUE(),N(C56))</f>
        <v>5</v>
      </c>
      <c r="D57" s="39" t="str">
        <f t="shared" si="0"/>
        <v>2-5-2</v>
      </c>
      <c r="E57" t="s">
        <v>119</v>
      </c>
      <c r="F57" s="36" t="s">
        <v>44</v>
      </c>
      <c r="G57" s="36" t="s">
        <v>157</v>
      </c>
      <c r="H57" s="35"/>
    </row>
    <row r="58" spans="1:8" x14ac:dyDescent="0.45">
      <c r="A58" s="39">
        <f>IF(AND(F58&lt;F57,LEFT(F58,1)&lt;&gt;"ט"),N(A57)+1,N(A57))</f>
        <v>2</v>
      </c>
      <c r="B58" s="39">
        <f>VLOOKUP(E58,ימים,2,FALSE)</f>
        <v>3</v>
      </c>
      <c r="C58" s="39" cm="1">
        <f t="array" ref="C58">_xlfn.IFS(A58&lt;&gt;A57,1,B57=7,N(C57)+1,TRUE(),N(C57))</f>
        <v>5</v>
      </c>
      <c r="D58" s="39" t="str">
        <f t="shared" si="0"/>
        <v>2-5-3</v>
      </c>
      <c r="E58" t="s">
        <v>120</v>
      </c>
      <c r="F58" s="36" t="s">
        <v>45</v>
      </c>
      <c r="G58" s="36" t="s">
        <v>158</v>
      </c>
      <c r="H58" s="35"/>
    </row>
    <row r="59" spans="1:8" x14ac:dyDescent="0.45">
      <c r="A59" s="39">
        <f>IF(AND(F59&lt;F58,LEFT(F59,1)&lt;&gt;"ט"),N(A58)+1,N(A58))</f>
        <v>2</v>
      </c>
      <c r="B59" s="39">
        <f>VLOOKUP(E59,ימים,2,FALSE)</f>
        <v>4</v>
      </c>
      <c r="C59" s="39" cm="1">
        <f t="array" ref="C59">_xlfn.IFS(A59&lt;&gt;A58,1,B58=7,N(C58)+1,TRUE(),N(C58))</f>
        <v>5</v>
      </c>
      <c r="D59" s="39" t="str">
        <f t="shared" si="0"/>
        <v>2-5-4</v>
      </c>
      <c r="E59" t="s">
        <v>121</v>
      </c>
      <c r="F59" s="36" t="s">
        <v>46</v>
      </c>
      <c r="G59" s="36" t="s">
        <v>159</v>
      </c>
      <c r="H59" s="35"/>
    </row>
    <row r="60" spans="1:8" x14ac:dyDescent="0.45">
      <c r="A60" s="39">
        <f>IF(AND(F60&lt;F59,LEFT(F60,1)&lt;&gt;"ט"),N(A59)+1,N(A59))</f>
        <v>2</v>
      </c>
      <c r="B60" s="39">
        <f>VLOOKUP(E60,ימים,2,FALSE)</f>
        <v>5</v>
      </c>
      <c r="C60" s="39" cm="1">
        <f t="array" ref="C60">_xlfn.IFS(A60&lt;&gt;A59,1,B59=7,N(C59)+1,TRUE(),N(C59))</f>
        <v>5</v>
      </c>
      <c r="D60" s="39" t="str">
        <f t="shared" si="0"/>
        <v>2-5-5</v>
      </c>
      <c r="E60" t="s">
        <v>116</v>
      </c>
      <c r="F60" s="36" t="s">
        <v>47</v>
      </c>
      <c r="G60" s="36" t="s">
        <v>160</v>
      </c>
      <c r="H60" s="36" t="s">
        <v>48</v>
      </c>
    </row>
    <row r="61" spans="1:8" x14ac:dyDescent="0.45">
      <c r="A61" s="39">
        <f>IF(AND(F61&lt;F60,LEFT(F61,1)&lt;&gt;"ט"),N(A60)+1,N(A60))</f>
        <v>3</v>
      </c>
      <c r="B61" s="39">
        <f>VLOOKUP(E61,ימים,2,FALSE)</f>
        <v>6</v>
      </c>
      <c r="C61" s="39" cm="1">
        <f t="array" ref="C61">_xlfn.IFS(A61&lt;&gt;A60,1,B60=7,N(C60)+1,TRUE(),N(C60))</f>
        <v>1</v>
      </c>
      <c r="D61" s="39" t="str">
        <f t="shared" si="0"/>
        <v>3-1-6</v>
      </c>
      <c r="E61" t="s">
        <v>117</v>
      </c>
      <c r="F61" s="36" t="s">
        <v>123</v>
      </c>
      <c r="G61" s="36" t="s">
        <v>161</v>
      </c>
      <c r="H61" s="36" t="s">
        <v>53</v>
      </c>
    </row>
    <row r="62" spans="1:8" x14ac:dyDescent="0.45">
      <c r="A62" s="39">
        <f>IF(AND(F62&lt;F61,LEFT(F62,1)&lt;&gt;"ט"),N(A61)+1,N(A61))</f>
        <v>3</v>
      </c>
      <c r="B62" s="39">
        <f>VLOOKUP(E62,ימים,2,FALSE)</f>
        <v>7</v>
      </c>
      <c r="C62" s="39" cm="1">
        <f t="array" ref="C62">_xlfn.IFS(A62&lt;&gt;A61,1,B61=7,N(C61)+1,TRUE(),N(C61))</f>
        <v>1</v>
      </c>
      <c r="D62" s="39" t="str">
        <f t="shared" si="0"/>
        <v>3-1-7</v>
      </c>
      <c r="E62" t="s">
        <v>118</v>
      </c>
      <c r="F62" s="36" t="s">
        <v>125</v>
      </c>
      <c r="G62" s="36" t="s">
        <v>162</v>
      </c>
      <c r="H62" s="35"/>
    </row>
    <row r="63" spans="1:8" x14ac:dyDescent="0.45">
      <c r="A63" s="39">
        <f>IF(AND(F63&lt;F62,LEFT(F63,1)&lt;&gt;"ט"),N(A62)+1,N(A62))</f>
        <v>3</v>
      </c>
      <c r="B63" s="39">
        <f>VLOOKUP(E63,ימים,2,FALSE)</f>
        <v>1</v>
      </c>
      <c r="C63" s="39" cm="1">
        <f t="array" ref="C63">_xlfn.IFS(A63&lt;&gt;A62,1,B62=7,N(C62)+1,TRUE(),N(C62))</f>
        <v>2</v>
      </c>
      <c r="D63" s="39" t="str">
        <f t="shared" si="0"/>
        <v>3-2-1</v>
      </c>
      <c r="E63" t="s">
        <v>94</v>
      </c>
      <c r="F63" s="36" t="s">
        <v>127</v>
      </c>
      <c r="G63" s="36" t="s">
        <v>163</v>
      </c>
      <c r="H63" s="35"/>
    </row>
    <row r="64" spans="1:8" x14ac:dyDescent="0.45">
      <c r="A64" s="39">
        <f>IF(AND(F64&lt;F63,LEFT(F64,1)&lt;&gt;"ט"),N(A63)+1,N(A63))</f>
        <v>3</v>
      </c>
      <c r="B64" s="39">
        <f>VLOOKUP(E64,ימים,2,FALSE)</f>
        <v>2</v>
      </c>
      <c r="C64" s="39" cm="1">
        <f t="array" ref="C64">_xlfn.IFS(A64&lt;&gt;A63,1,B63=7,N(C63)+1,TRUE(),N(C63))</f>
        <v>2</v>
      </c>
      <c r="D64" s="39" t="str">
        <f t="shared" si="0"/>
        <v>3-2-2</v>
      </c>
      <c r="E64" t="s">
        <v>119</v>
      </c>
      <c r="F64" s="36" t="s">
        <v>129</v>
      </c>
      <c r="G64" s="36" t="s">
        <v>164</v>
      </c>
      <c r="H64" s="35"/>
    </row>
    <row r="65" spans="1:8" x14ac:dyDescent="0.45">
      <c r="A65" s="39">
        <f>IF(AND(F65&lt;F64,LEFT(F65,1)&lt;&gt;"ט"),N(A64)+1,N(A64))</f>
        <v>3</v>
      </c>
      <c r="B65" s="39">
        <f>VLOOKUP(E65,ימים,2,FALSE)</f>
        <v>3</v>
      </c>
      <c r="C65" s="39" cm="1">
        <f t="array" ref="C65">_xlfn.IFS(A65&lt;&gt;A64,1,B64=7,N(C64)+1,TRUE(),N(C64))</f>
        <v>2</v>
      </c>
      <c r="D65" s="39" t="str">
        <f t="shared" si="0"/>
        <v>3-2-3</v>
      </c>
      <c r="E65" t="s">
        <v>120</v>
      </c>
      <c r="F65" s="36" t="s">
        <v>131</v>
      </c>
      <c r="G65" s="36" t="s">
        <v>124</v>
      </c>
      <c r="H65" s="35"/>
    </row>
    <row r="66" spans="1:8" x14ac:dyDescent="0.45">
      <c r="A66" s="39">
        <f>IF(AND(F66&lt;F65,LEFT(F66,1)&lt;&gt;"ט"),N(A65)+1,N(A65))</f>
        <v>3</v>
      </c>
      <c r="B66" s="39">
        <f>VLOOKUP(E66,ימים,2,FALSE)</f>
        <v>4</v>
      </c>
      <c r="C66" s="39" cm="1">
        <f t="array" ref="C66">_xlfn.IFS(A66&lt;&gt;A65,1,B65=7,N(C65)+1,TRUE(),N(C65))</f>
        <v>2</v>
      </c>
      <c r="D66" s="39" t="str">
        <f t="shared" si="0"/>
        <v>3-2-4</v>
      </c>
      <c r="E66" t="s">
        <v>121</v>
      </c>
      <c r="F66" s="36" t="s">
        <v>133</v>
      </c>
      <c r="G66" s="36" t="s">
        <v>126</v>
      </c>
      <c r="H66" s="35"/>
    </row>
    <row r="67" spans="1:8" x14ac:dyDescent="0.45">
      <c r="A67" s="39">
        <f>IF(AND(F67&lt;F66,LEFT(F67,1)&lt;&gt;"ט"),N(A66)+1,N(A66))</f>
        <v>3</v>
      </c>
      <c r="B67" s="39">
        <f>VLOOKUP(E67,ימים,2,FALSE)</f>
        <v>5</v>
      </c>
      <c r="C67" s="39" cm="1">
        <f t="array" ref="C67">_xlfn.IFS(A67&lt;&gt;A66,1,B66=7,N(C66)+1,TRUE(),N(C66))</f>
        <v>2</v>
      </c>
      <c r="D67" s="39" t="str">
        <f t="shared" ref="D67:D130" si="1">A67&amp;"-"&amp;C67&amp;"-"&amp;B67</f>
        <v>3-2-5</v>
      </c>
      <c r="E67" t="s">
        <v>116</v>
      </c>
      <c r="F67" s="36" t="s">
        <v>135</v>
      </c>
      <c r="G67" s="36" t="s">
        <v>128</v>
      </c>
      <c r="H67" s="35"/>
    </row>
    <row r="68" spans="1:8" x14ac:dyDescent="0.45">
      <c r="A68" s="39">
        <f>IF(AND(F68&lt;F67,LEFT(F68,1)&lt;&gt;"ט"),N(A67)+1,N(A67))</f>
        <v>3</v>
      </c>
      <c r="B68" s="39">
        <f>VLOOKUP(E68,ימים,2,FALSE)</f>
        <v>6</v>
      </c>
      <c r="C68" s="39" cm="1">
        <f t="array" ref="C68">_xlfn.IFS(A68&lt;&gt;A67,1,B67=7,N(C67)+1,TRUE(),N(C67))</f>
        <v>2</v>
      </c>
      <c r="D68" s="39" t="str">
        <f t="shared" si="1"/>
        <v>3-2-6</v>
      </c>
      <c r="E68" t="s">
        <v>117</v>
      </c>
      <c r="F68" s="36" t="s">
        <v>137</v>
      </c>
      <c r="G68" s="36" t="s">
        <v>130</v>
      </c>
    </row>
    <row r="69" spans="1:8" x14ac:dyDescent="0.45">
      <c r="A69" s="39">
        <f>IF(AND(F69&lt;F68,LEFT(F69,1)&lt;&gt;"ט"),N(A68)+1,N(A68))</f>
        <v>3</v>
      </c>
      <c r="B69" s="39">
        <f>VLOOKUP(E69,ימים,2,FALSE)</f>
        <v>7</v>
      </c>
      <c r="C69" s="39" cm="1">
        <f t="array" ref="C69">_xlfn.IFS(A69&lt;&gt;A68,1,B68=7,N(C68)+1,TRUE(),N(C68))</f>
        <v>2</v>
      </c>
      <c r="D69" s="39" t="str">
        <f t="shared" si="1"/>
        <v>3-2-7</v>
      </c>
      <c r="E69" t="s">
        <v>118</v>
      </c>
      <c r="F69" s="36" t="s">
        <v>139</v>
      </c>
      <c r="G69" s="36" t="s">
        <v>132</v>
      </c>
    </row>
    <row r="70" spans="1:8" x14ac:dyDescent="0.45">
      <c r="A70" s="39">
        <f>IF(AND(F70&lt;F69,LEFT(F70,1)&lt;&gt;"ט"),N(A69)+1,N(A69))</f>
        <v>3</v>
      </c>
      <c r="B70" s="39">
        <f>VLOOKUP(E70,ימים,2,FALSE)</f>
        <v>1</v>
      </c>
      <c r="C70" s="39" cm="1">
        <f t="array" ref="C70">_xlfn.IFS(A70&lt;&gt;A69,1,B69=7,N(C69)+1,TRUE(),N(C69))</f>
        <v>3</v>
      </c>
      <c r="D70" s="39" t="str">
        <f t="shared" si="1"/>
        <v>3-3-1</v>
      </c>
      <c r="E70" t="s">
        <v>94</v>
      </c>
      <c r="F70" s="36" t="s">
        <v>141</v>
      </c>
      <c r="G70" s="36" t="s">
        <v>134</v>
      </c>
    </row>
    <row r="71" spans="1:8" x14ac:dyDescent="0.45">
      <c r="A71" s="39">
        <f>IF(AND(F71&lt;F70,LEFT(F71,1)&lt;&gt;"ט"),N(A70)+1,N(A70))</f>
        <v>3</v>
      </c>
      <c r="B71" s="39">
        <f>VLOOKUP(E71,ימים,2,FALSE)</f>
        <v>2</v>
      </c>
      <c r="C71" s="39" cm="1">
        <f t="array" ref="C71">_xlfn.IFS(A71&lt;&gt;A70,1,B70=7,N(C70)+1,TRUE(),N(C70))</f>
        <v>3</v>
      </c>
      <c r="D71" s="39" t="str">
        <f t="shared" si="1"/>
        <v>3-3-2</v>
      </c>
      <c r="E71" t="s">
        <v>119</v>
      </c>
      <c r="F71" s="36" t="s">
        <v>23</v>
      </c>
      <c r="G71" s="36" t="s">
        <v>136</v>
      </c>
    </row>
    <row r="72" spans="1:8" x14ac:dyDescent="0.45">
      <c r="A72" s="39">
        <f>IF(AND(F72&lt;F71,LEFT(F72,1)&lt;&gt;"ט"),N(A71)+1,N(A71))</f>
        <v>3</v>
      </c>
      <c r="B72" s="39">
        <f>VLOOKUP(E72,ימים,2,FALSE)</f>
        <v>3</v>
      </c>
      <c r="C72" s="39" cm="1">
        <f t="array" ref="C72">_xlfn.IFS(A72&lt;&gt;A71,1,B71=7,N(C71)+1,TRUE(),N(C71))</f>
        <v>3</v>
      </c>
      <c r="D72" s="39" t="str">
        <f t="shared" si="1"/>
        <v>3-3-3</v>
      </c>
      <c r="E72" t="s">
        <v>120</v>
      </c>
      <c r="F72" s="36" t="s">
        <v>24</v>
      </c>
      <c r="G72" s="36" t="s">
        <v>138</v>
      </c>
    </row>
    <row r="73" spans="1:8" x14ac:dyDescent="0.45">
      <c r="A73" s="39">
        <f>IF(AND(F73&lt;F72,LEFT(F73,1)&lt;&gt;"ט"),N(A72)+1,N(A72))</f>
        <v>3</v>
      </c>
      <c r="B73" s="39">
        <f>VLOOKUP(E73,ימים,2,FALSE)</f>
        <v>4</v>
      </c>
      <c r="C73" s="39" cm="1">
        <f t="array" ref="C73">_xlfn.IFS(A73&lt;&gt;A72,1,B72=7,N(C72)+1,TRUE(),N(C72))</f>
        <v>3</v>
      </c>
      <c r="D73" s="39" t="str">
        <f t="shared" si="1"/>
        <v>3-3-4</v>
      </c>
      <c r="E73" t="s">
        <v>121</v>
      </c>
      <c r="F73" s="36" t="s">
        <v>25</v>
      </c>
      <c r="G73" s="36" t="s">
        <v>140</v>
      </c>
    </row>
    <row r="74" spans="1:8" x14ac:dyDescent="0.45">
      <c r="A74" s="39">
        <f>IF(AND(F74&lt;F73,LEFT(F74,1)&lt;&gt;"ט"),N(A73)+1,N(A73))</f>
        <v>3</v>
      </c>
      <c r="B74" s="39">
        <f>VLOOKUP(E74,ימים,2,FALSE)</f>
        <v>5</v>
      </c>
      <c r="C74" s="39" cm="1">
        <f t="array" ref="C74">_xlfn.IFS(A74&lt;&gt;A73,1,B73=7,N(C73)+1,TRUE(),N(C73))</f>
        <v>3</v>
      </c>
      <c r="D74" s="39" t="str">
        <f t="shared" si="1"/>
        <v>3-3-5</v>
      </c>
      <c r="E74" t="s">
        <v>116</v>
      </c>
      <c r="F74" s="36" t="s">
        <v>26</v>
      </c>
      <c r="G74" s="36" t="s">
        <v>142</v>
      </c>
    </row>
    <row r="75" spans="1:8" x14ac:dyDescent="0.45">
      <c r="A75" s="39">
        <f>IF(AND(F75&lt;F74,LEFT(F75,1)&lt;&gt;"ט"),N(A74)+1,N(A74))</f>
        <v>3</v>
      </c>
      <c r="B75" s="39">
        <f>VLOOKUP(E75,ימים,2,FALSE)</f>
        <v>6</v>
      </c>
      <c r="C75" s="39" cm="1">
        <f t="array" ref="C75">_xlfn.IFS(A75&lt;&gt;A74,1,B74=7,N(C74)+1,TRUE(),N(C74))</f>
        <v>3</v>
      </c>
      <c r="D75" s="39" t="str">
        <f t="shared" si="1"/>
        <v>3-3-6</v>
      </c>
      <c r="E75" t="s">
        <v>117</v>
      </c>
      <c r="F75" s="36" t="s">
        <v>28</v>
      </c>
      <c r="G75" s="36" t="s">
        <v>143</v>
      </c>
    </row>
    <row r="76" spans="1:8" x14ac:dyDescent="0.45">
      <c r="A76" s="39">
        <f>IF(AND(F76&lt;F75,LEFT(F76,1)&lt;&gt;"ט"),N(A75)+1,N(A75))</f>
        <v>3</v>
      </c>
      <c r="B76" s="39">
        <f>VLOOKUP(E76,ימים,2,FALSE)</f>
        <v>7</v>
      </c>
      <c r="C76" s="39" cm="1">
        <f t="array" ref="C76">_xlfn.IFS(A76&lt;&gt;A75,1,B75=7,N(C75)+1,TRUE(),N(C75))</f>
        <v>3</v>
      </c>
      <c r="D76" s="39" t="str">
        <f t="shared" si="1"/>
        <v>3-3-7</v>
      </c>
      <c r="E76" t="s">
        <v>118</v>
      </c>
      <c r="F76" s="36" t="s">
        <v>30</v>
      </c>
      <c r="G76" s="36" t="s">
        <v>144</v>
      </c>
    </row>
    <row r="77" spans="1:8" x14ac:dyDescent="0.45">
      <c r="A77" s="39">
        <f>IF(AND(F77&lt;F76,LEFT(F77,1)&lt;&gt;"ט"),N(A76)+1,N(A76))</f>
        <v>3</v>
      </c>
      <c r="B77" s="39">
        <f>VLOOKUP(E77,ימים,2,FALSE)</f>
        <v>1</v>
      </c>
      <c r="C77" s="39" cm="1">
        <f t="array" ref="C77">_xlfn.IFS(A77&lt;&gt;A76,1,B76=7,N(C76)+1,TRUE(),N(C76))</f>
        <v>4</v>
      </c>
      <c r="D77" s="39" t="str">
        <f t="shared" si="1"/>
        <v>3-4-1</v>
      </c>
      <c r="E77" t="s">
        <v>94</v>
      </c>
      <c r="F77" s="36" t="s">
        <v>32</v>
      </c>
      <c r="G77" s="36" t="s">
        <v>145</v>
      </c>
    </row>
    <row r="78" spans="1:8" x14ac:dyDescent="0.45">
      <c r="A78" s="39">
        <f>IF(AND(F78&lt;F77,LEFT(F78,1)&lt;&gt;"ט"),N(A77)+1,N(A77))</f>
        <v>3</v>
      </c>
      <c r="B78" s="39">
        <f>VLOOKUP(E78,ימים,2,FALSE)</f>
        <v>2</v>
      </c>
      <c r="C78" s="39" cm="1">
        <f t="array" ref="C78">_xlfn.IFS(A78&lt;&gt;A77,1,B77=7,N(C77)+1,TRUE(),N(C77))</f>
        <v>4</v>
      </c>
      <c r="D78" s="39" t="str">
        <f t="shared" si="1"/>
        <v>3-4-2</v>
      </c>
      <c r="E78" t="s">
        <v>119</v>
      </c>
      <c r="F78" s="36" t="s">
        <v>33</v>
      </c>
      <c r="G78" s="36" t="s">
        <v>146</v>
      </c>
    </row>
    <row r="79" spans="1:8" x14ac:dyDescent="0.45">
      <c r="A79" s="39">
        <f>IF(AND(F79&lt;F78,LEFT(F79,1)&lt;&gt;"ט"),N(A78)+1,N(A78))</f>
        <v>3</v>
      </c>
      <c r="B79" s="39">
        <f>VLOOKUP(E79,ימים,2,FALSE)</f>
        <v>3</v>
      </c>
      <c r="C79" s="39" cm="1">
        <f t="array" ref="C79">_xlfn.IFS(A79&lt;&gt;A78,1,B78=7,N(C78)+1,TRUE(),N(C78))</f>
        <v>4</v>
      </c>
      <c r="D79" s="39" t="str">
        <f t="shared" si="1"/>
        <v>3-4-3</v>
      </c>
      <c r="E79" t="s">
        <v>120</v>
      </c>
      <c r="F79" s="36" t="s">
        <v>34</v>
      </c>
      <c r="G79" s="36" t="s">
        <v>147</v>
      </c>
    </row>
    <row r="80" spans="1:8" x14ac:dyDescent="0.45">
      <c r="A80" s="39">
        <f>IF(AND(F80&lt;F79,LEFT(F80,1)&lt;&gt;"ט"),N(A79)+1,N(A79))</f>
        <v>3</v>
      </c>
      <c r="B80" s="39">
        <f>VLOOKUP(E80,ימים,2,FALSE)</f>
        <v>4</v>
      </c>
      <c r="C80" s="39" cm="1">
        <f t="array" ref="C80">_xlfn.IFS(A80&lt;&gt;A79,1,B79=7,N(C79)+1,TRUE(),N(C79))</f>
        <v>4</v>
      </c>
      <c r="D80" s="39" t="str">
        <f t="shared" si="1"/>
        <v>3-4-4</v>
      </c>
      <c r="E80" t="s">
        <v>121</v>
      </c>
      <c r="F80" s="36" t="s">
        <v>152</v>
      </c>
      <c r="G80" s="36" t="s">
        <v>148</v>
      </c>
    </row>
    <row r="81" spans="1:8" x14ac:dyDescent="0.45">
      <c r="A81" s="39">
        <f>IF(AND(F81&lt;F80,LEFT(F81,1)&lt;&gt;"ט"),N(A80)+1,N(A80))</f>
        <v>3</v>
      </c>
      <c r="B81" s="39">
        <f>VLOOKUP(E81,ימים,2,FALSE)</f>
        <v>5</v>
      </c>
      <c r="C81" s="39" cm="1">
        <f t="array" ref="C81">_xlfn.IFS(A81&lt;&gt;A80,1,B80=7,N(C80)+1,TRUE(),N(C80))</f>
        <v>4</v>
      </c>
      <c r="D81" s="39" t="str">
        <f t="shared" si="1"/>
        <v>3-4-5</v>
      </c>
      <c r="E81" t="s">
        <v>116</v>
      </c>
      <c r="F81" s="36" t="s">
        <v>36</v>
      </c>
      <c r="G81" s="36" t="s">
        <v>149</v>
      </c>
    </row>
    <row r="82" spans="1:8" x14ac:dyDescent="0.45">
      <c r="A82" s="39">
        <f>IF(AND(F82&lt;F81,LEFT(F82,1)&lt;&gt;"ט"),N(A81)+1,N(A81))</f>
        <v>3</v>
      </c>
      <c r="B82" s="39">
        <f>VLOOKUP(E82,ימים,2,FALSE)</f>
        <v>6</v>
      </c>
      <c r="C82" s="39" cm="1">
        <f t="array" ref="C82">_xlfn.IFS(A82&lt;&gt;A81,1,B81=7,N(C81)+1,TRUE(),N(C81))</f>
        <v>4</v>
      </c>
      <c r="D82" s="39" t="str">
        <f t="shared" si="1"/>
        <v>3-4-6</v>
      </c>
      <c r="E82" t="s">
        <v>117</v>
      </c>
      <c r="F82" s="36" t="s">
        <v>38</v>
      </c>
      <c r="G82" s="36" t="s">
        <v>150</v>
      </c>
    </row>
    <row r="83" spans="1:8" x14ac:dyDescent="0.45">
      <c r="A83" s="39">
        <f>IF(AND(F83&lt;F82,LEFT(F83,1)&lt;&gt;"ט"),N(A82)+1,N(A82))</f>
        <v>3</v>
      </c>
      <c r="B83" s="39">
        <f>VLOOKUP(E83,ימים,2,FALSE)</f>
        <v>7</v>
      </c>
      <c r="C83" s="39" cm="1">
        <f t="array" ref="C83">_xlfn.IFS(A83&lt;&gt;A82,1,B82=7,N(C82)+1,TRUE(),N(C82))</f>
        <v>4</v>
      </c>
      <c r="D83" s="39" t="str">
        <f t="shared" si="1"/>
        <v>3-4-7</v>
      </c>
      <c r="E83" t="s">
        <v>118</v>
      </c>
      <c r="F83" s="36" t="s">
        <v>40</v>
      </c>
      <c r="G83" s="36" t="s">
        <v>151</v>
      </c>
    </row>
    <row r="84" spans="1:8" x14ac:dyDescent="0.45">
      <c r="A84" s="39">
        <f>IF(AND(F84&lt;F83,LEFT(F84,1)&lt;&gt;"ט"),N(A83)+1,N(A83))</f>
        <v>3</v>
      </c>
      <c r="B84" s="39">
        <f>VLOOKUP(E84,ימים,2,FALSE)</f>
        <v>1</v>
      </c>
      <c r="C84" s="39" cm="1">
        <f t="array" ref="C84">_xlfn.IFS(A84&lt;&gt;A83,1,B83=7,N(C83)+1,TRUE(),N(C83))</f>
        <v>5</v>
      </c>
      <c r="D84" s="39" t="str">
        <f t="shared" si="1"/>
        <v>3-5-1</v>
      </c>
      <c r="E84" t="s">
        <v>94</v>
      </c>
      <c r="F84" s="36" t="s">
        <v>42</v>
      </c>
      <c r="G84" s="36" t="s">
        <v>153</v>
      </c>
      <c r="H84" s="35"/>
    </row>
    <row r="85" spans="1:8" x14ac:dyDescent="0.45">
      <c r="A85" s="39">
        <f>IF(AND(F85&lt;F84,LEFT(F85,1)&lt;&gt;"ט"),N(A84)+1,N(A84))</f>
        <v>3</v>
      </c>
      <c r="B85" s="39">
        <f>VLOOKUP(E85,ימים,2,FALSE)</f>
        <v>2</v>
      </c>
      <c r="C85" s="39" cm="1">
        <f t="array" ref="C85">_xlfn.IFS(A85&lt;&gt;A84,1,B84=7,N(C84)+1,TRUE(),N(C84))</f>
        <v>5</v>
      </c>
      <c r="D85" s="39" t="str">
        <f t="shared" si="1"/>
        <v>3-5-2</v>
      </c>
      <c r="E85" t="s">
        <v>119</v>
      </c>
      <c r="F85" s="36" t="s">
        <v>43</v>
      </c>
      <c r="G85" s="36" t="s">
        <v>154</v>
      </c>
      <c r="H85" s="36" t="s">
        <v>55</v>
      </c>
    </row>
    <row r="86" spans="1:8" x14ac:dyDescent="0.45">
      <c r="A86" s="39">
        <f>IF(AND(F86&lt;F85,LEFT(F86,1)&lt;&gt;"ט"),N(A85)+1,N(A85))</f>
        <v>3</v>
      </c>
      <c r="B86" s="39">
        <f>VLOOKUP(E86,ימים,2,FALSE)</f>
        <v>3</v>
      </c>
      <c r="C86" s="39" cm="1">
        <f t="array" ref="C86">_xlfn.IFS(A86&lt;&gt;A85,1,B85=7,N(C85)+1,TRUE(),N(C85))</f>
        <v>5</v>
      </c>
      <c r="D86" s="39" t="str">
        <f t="shared" si="1"/>
        <v>3-5-3</v>
      </c>
      <c r="E86" t="s">
        <v>120</v>
      </c>
      <c r="F86" s="36" t="s">
        <v>44</v>
      </c>
      <c r="G86" s="36" t="s">
        <v>155</v>
      </c>
      <c r="H86" s="36" t="s">
        <v>56</v>
      </c>
    </row>
    <row r="87" spans="1:8" x14ac:dyDescent="0.45">
      <c r="A87" s="39">
        <f>IF(AND(F87&lt;F86,LEFT(F87,1)&lt;&gt;"ט"),N(A86)+1,N(A86))</f>
        <v>3</v>
      </c>
      <c r="B87" s="39">
        <f>VLOOKUP(E87,ימים,2,FALSE)</f>
        <v>4</v>
      </c>
      <c r="C87" s="39" cm="1">
        <f t="array" ref="C87">_xlfn.IFS(A87&lt;&gt;A86,1,B86=7,N(C86)+1,TRUE(),N(C86))</f>
        <v>5</v>
      </c>
      <c r="D87" s="39" t="str">
        <f t="shared" si="1"/>
        <v>3-5-4</v>
      </c>
      <c r="E87" t="s">
        <v>121</v>
      </c>
      <c r="F87" s="36" t="s">
        <v>45</v>
      </c>
      <c r="G87" s="36" t="s">
        <v>157</v>
      </c>
      <c r="H87" s="36" t="s">
        <v>57</v>
      </c>
    </row>
    <row r="88" spans="1:8" x14ac:dyDescent="0.45">
      <c r="A88" s="39">
        <f>IF(AND(F88&lt;F87,LEFT(F88,1)&lt;&gt;"ט"),N(A87)+1,N(A87))</f>
        <v>3</v>
      </c>
      <c r="B88" s="39">
        <f>VLOOKUP(E88,ימים,2,FALSE)</f>
        <v>5</v>
      </c>
      <c r="C88" s="39" cm="1">
        <f t="array" ref="C88">_xlfn.IFS(A88&lt;&gt;A87,1,B87=7,N(C87)+1,TRUE(),N(C87))</f>
        <v>5</v>
      </c>
      <c r="D88" s="39" t="str">
        <f t="shared" si="1"/>
        <v>3-5-5</v>
      </c>
      <c r="E88" t="s">
        <v>116</v>
      </c>
      <c r="F88" s="36" t="s">
        <v>46</v>
      </c>
      <c r="G88" s="36" t="s">
        <v>158</v>
      </c>
      <c r="H88" s="36" t="s">
        <v>58</v>
      </c>
    </row>
    <row r="89" spans="1:8" x14ac:dyDescent="0.45">
      <c r="A89" s="39">
        <f>IF(AND(F89&lt;F88,LEFT(F89,1)&lt;&gt;"ט"),N(A88)+1,N(A88))</f>
        <v>3</v>
      </c>
      <c r="B89" s="39">
        <f>VLOOKUP(E89,ימים,2,FALSE)</f>
        <v>6</v>
      </c>
      <c r="C89" s="39" cm="1">
        <f t="array" ref="C89">_xlfn.IFS(A89&lt;&gt;A88,1,B88=7,N(C88)+1,TRUE(),N(C88))</f>
        <v>5</v>
      </c>
      <c r="D89" s="39" t="str">
        <f t="shared" si="1"/>
        <v>3-5-6</v>
      </c>
      <c r="E89" t="s">
        <v>117</v>
      </c>
      <c r="F89" s="36" t="s">
        <v>47</v>
      </c>
      <c r="G89" s="36" t="s">
        <v>159</v>
      </c>
      <c r="H89" s="36" t="s">
        <v>59</v>
      </c>
    </row>
    <row r="90" spans="1:8" x14ac:dyDescent="0.45">
      <c r="A90" s="39">
        <f>IF(AND(F90&lt;F89,LEFT(F90,1)&lt;&gt;"ט"),N(A89)+1,N(A89))</f>
        <v>3</v>
      </c>
      <c r="B90" s="39">
        <f>VLOOKUP(E90,ימים,2,FALSE)</f>
        <v>7</v>
      </c>
      <c r="C90" s="39" cm="1">
        <f t="array" ref="C90">_xlfn.IFS(A90&lt;&gt;A89,1,B89=7,N(C89)+1,TRUE(),N(C89))</f>
        <v>5</v>
      </c>
      <c r="D90" s="39" t="str">
        <f t="shared" si="1"/>
        <v>3-5-7</v>
      </c>
      <c r="E90" t="s">
        <v>118</v>
      </c>
      <c r="F90" s="36" t="s">
        <v>170</v>
      </c>
      <c r="G90" s="36" t="s">
        <v>160</v>
      </c>
      <c r="H90" s="36" t="s">
        <v>90</v>
      </c>
    </row>
    <row r="91" spans="1:8" x14ac:dyDescent="0.45">
      <c r="A91" s="39">
        <f>IF(AND(F91&lt;F90,LEFT(F91,1)&lt;&gt;"ט"),N(A90)+1,N(A90))</f>
        <v>4</v>
      </c>
      <c r="B91" s="39">
        <f>VLOOKUP(E91,ימים,2,FALSE)</f>
        <v>1</v>
      </c>
      <c r="C91" s="39" cm="1">
        <f t="array" ref="C91">_xlfn.IFS(A91&lt;&gt;A90,1,B90=7,N(C90)+1,TRUE(),N(C90))</f>
        <v>1</v>
      </c>
      <c r="D91" s="39" t="str">
        <f t="shared" si="1"/>
        <v>4-1-1</v>
      </c>
      <c r="E91" t="s">
        <v>94</v>
      </c>
      <c r="F91" s="36" t="s">
        <v>123</v>
      </c>
      <c r="G91" s="36" t="s">
        <v>161</v>
      </c>
      <c r="H91" s="36" t="s">
        <v>173</v>
      </c>
    </row>
    <row r="92" spans="1:8" x14ac:dyDescent="0.45">
      <c r="A92" s="39">
        <f>IF(AND(F92&lt;F91,LEFT(F92,1)&lt;&gt;"ט"),N(A91)+1,N(A91))</f>
        <v>4</v>
      </c>
      <c r="B92" s="39">
        <f>VLOOKUP(E92,ימים,2,FALSE)</f>
        <v>2</v>
      </c>
      <c r="C92" s="39" cm="1">
        <f t="array" ref="C92">_xlfn.IFS(A92&lt;&gt;A91,1,B91=7,N(C91)+1,TRUE(),N(C91))</f>
        <v>1</v>
      </c>
      <c r="D92" s="39" t="str">
        <f t="shared" si="1"/>
        <v>4-1-2</v>
      </c>
      <c r="E92" t="s">
        <v>119</v>
      </c>
      <c r="F92" s="36" t="s">
        <v>125</v>
      </c>
      <c r="G92" s="36" t="s">
        <v>162</v>
      </c>
      <c r="H92" s="36" t="s">
        <v>92</v>
      </c>
    </row>
    <row r="93" spans="1:8" x14ac:dyDescent="0.45">
      <c r="A93" s="39">
        <f>IF(AND(F93&lt;F92,LEFT(F93,1)&lt;&gt;"ט"),N(A92)+1,N(A92))</f>
        <v>4</v>
      </c>
      <c r="B93" s="39">
        <f>VLOOKUP(E93,ימים,2,FALSE)</f>
        <v>3</v>
      </c>
      <c r="C93" s="39" cm="1">
        <f t="array" ref="C93">_xlfn.IFS(A93&lt;&gt;A92,1,B92=7,N(C92)+1,TRUE(),N(C92))</f>
        <v>1</v>
      </c>
      <c r="D93" s="39" t="str">
        <f t="shared" si="1"/>
        <v>4-1-3</v>
      </c>
      <c r="E93" t="s">
        <v>120</v>
      </c>
      <c r="F93" s="36" t="s">
        <v>127</v>
      </c>
      <c r="G93" s="36" t="s">
        <v>163</v>
      </c>
      <c r="H93" s="35"/>
    </row>
    <row r="94" spans="1:8" x14ac:dyDescent="0.45">
      <c r="A94" s="39">
        <f>IF(AND(F94&lt;F93,LEFT(F94,1)&lt;&gt;"ט"),N(A93)+1,N(A93))</f>
        <v>4</v>
      </c>
      <c r="B94" s="39">
        <f>VLOOKUP(E94,ימים,2,FALSE)</f>
        <v>4</v>
      </c>
      <c r="C94" s="39" cm="1">
        <f t="array" ref="C94">_xlfn.IFS(A94&lt;&gt;A93,1,B93=7,N(C93)+1,TRUE(),N(C93))</f>
        <v>1</v>
      </c>
      <c r="D94" s="39" t="str">
        <f t="shared" si="1"/>
        <v>4-1-4</v>
      </c>
      <c r="E94" t="s">
        <v>121</v>
      </c>
      <c r="F94" s="36" t="s">
        <v>129</v>
      </c>
      <c r="G94" s="36" t="s">
        <v>164</v>
      </c>
      <c r="H94" s="35"/>
    </row>
    <row r="95" spans="1:8" x14ac:dyDescent="0.45">
      <c r="A95" s="39">
        <f>IF(AND(F95&lt;F94,LEFT(F95,1)&lt;&gt;"ט"),N(A94)+1,N(A94))</f>
        <v>4</v>
      </c>
      <c r="B95" s="39">
        <f>VLOOKUP(E95,ימים,2,FALSE)</f>
        <v>5</v>
      </c>
      <c r="C95" s="39" cm="1">
        <f t="array" ref="C95">_xlfn.IFS(A95&lt;&gt;A94,1,B94=7,N(C94)+1,TRUE(),N(C94))</f>
        <v>1</v>
      </c>
      <c r="D95" s="39" t="str">
        <f t="shared" si="1"/>
        <v>4-1-5</v>
      </c>
      <c r="E95" t="s">
        <v>116</v>
      </c>
      <c r="F95" s="36" t="s">
        <v>131</v>
      </c>
      <c r="G95" s="36" t="s">
        <v>124</v>
      </c>
      <c r="H95" s="35"/>
    </row>
    <row r="96" spans="1:8" x14ac:dyDescent="0.45">
      <c r="A96" s="39">
        <f>IF(AND(F96&lt;F95,LEFT(F96,1)&lt;&gt;"ט"),N(A95)+1,N(A95))</f>
        <v>4</v>
      </c>
      <c r="B96" s="39">
        <f>VLOOKUP(E96,ימים,2,FALSE)</f>
        <v>6</v>
      </c>
      <c r="C96" s="39" cm="1">
        <f t="array" ref="C96">_xlfn.IFS(A96&lt;&gt;A95,1,B95=7,N(C95)+1,TRUE(),N(C95))</f>
        <v>1</v>
      </c>
      <c r="D96" s="39" t="str">
        <f t="shared" si="1"/>
        <v>4-1-6</v>
      </c>
      <c r="E96" t="s">
        <v>117</v>
      </c>
      <c r="F96" s="36" t="s">
        <v>133</v>
      </c>
      <c r="G96" s="36" t="s">
        <v>126</v>
      </c>
      <c r="H96" s="35"/>
    </row>
    <row r="97" spans="1:8" x14ac:dyDescent="0.45">
      <c r="A97" s="39">
        <f>IF(AND(F97&lt;F96,LEFT(F97,1)&lt;&gt;"ט"),N(A96)+1,N(A96))</f>
        <v>4</v>
      </c>
      <c r="B97" s="39">
        <f>VLOOKUP(E97,ימים,2,FALSE)</f>
        <v>7</v>
      </c>
      <c r="C97" s="39" cm="1">
        <f t="array" ref="C97">_xlfn.IFS(A97&lt;&gt;A96,1,B96=7,N(C96)+1,TRUE(),N(C96))</f>
        <v>1</v>
      </c>
      <c r="D97" s="39" t="str">
        <f t="shared" si="1"/>
        <v>4-1-7</v>
      </c>
      <c r="E97" t="s">
        <v>118</v>
      </c>
      <c r="F97" s="36" t="s">
        <v>135</v>
      </c>
      <c r="G97" s="36" t="s">
        <v>128</v>
      </c>
      <c r="H97" s="35"/>
    </row>
    <row r="98" spans="1:8" x14ac:dyDescent="0.45">
      <c r="A98" s="39">
        <f>IF(AND(F98&lt;F97,LEFT(F98,1)&lt;&gt;"ט"),N(A97)+1,N(A97))</f>
        <v>4</v>
      </c>
      <c r="B98" s="39">
        <f>VLOOKUP(E98,ימים,2,FALSE)</f>
        <v>1</v>
      </c>
      <c r="C98" s="39" cm="1">
        <f t="array" ref="C98">_xlfn.IFS(A98&lt;&gt;A97,1,B97=7,N(C97)+1,TRUE(),N(C97))</f>
        <v>2</v>
      </c>
      <c r="D98" s="39" t="str">
        <f t="shared" si="1"/>
        <v>4-2-1</v>
      </c>
      <c r="E98" t="s">
        <v>94</v>
      </c>
      <c r="F98" s="36" t="s">
        <v>137</v>
      </c>
      <c r="G98" s="36" t="s">
        <v>130</v>
      </c>
      <c r="H98" s="35"/>
    </row>
    <row r="99" spans="1:8" x14ac:dyDescent="0.45">
      <c r="A99" s="39">
        <f>IF(AND(F99&lt;F98,LEFT(F99,1)&lt;&gt;"ט"),N(A98)+1,N(A98))</f>
        <v>4</v>
      </c>
      <c r="B99" s="39">
        <f>VLOOKUP(E99,ימים,2,FALSE)</f>
        <v>2</v>
      </c>
      <c r="C99" s="39" cm="1">
        <f t="array" ref="C99">_xlfn.IFS(A99&lt;&gt;A98,1,B98=7,N(C98)+1,TRUE(),N(C98))</f>
        <v>2</v>
      </c>
      <c r="D99" s="39" t="str">
        <f t="shared" si="1"/>
        <v>4-2-2</v>
      </c>
      <c r="E99" t="s">
        <v>119</v>
      </c>
      <c r="F99" s="36" t="s">
        <v>139</v>
      </c>
      <c r="G99" s="36" t="s">
        <v>132</v>
      </c>
      <c r="H99" s="35"/>
    </row>
    <row r="100" spans="1:8" x14ac:dyDescent="0.45">
      <c r="A100" s="39">
        <f>IF(AND(F100&lt;F99,LEFT(F100,1)&lt;&gt;"ט"),N(A99)+1,N(A99))</f>
        <v>4</v>
      </c>
      <c r="B100" s="39">
        <f>VLOOKUP(E100,ימים,2,FALSE)</f>
        <v>3</v>
      </c>
      <c r="C100" s="39" cm="1">
        <f t="array" ref="C100">_xlfn.IFS(A100&lt;&gt;A99,1,B99=7,N(C99)+1,TRUE(),N(C99))</f>
        <v>2</v>
      </c>
      <c r="D100" s="39" t="str">
        <f t="shared" si="1"/>
        <v>4-2-3</v>
      </c>
      <c r="E100" t="s">
        <v>120</v>
      </c>
      <c r="F100" s="36" t="s">
        <v>141</v>
      </c>
      <c r="G100" s="36" t="s">
        <v>134</v>
      </c>
      <c r="H100" s="36" t="s">
        <v>93</v>
      </c>
    </row>
    <row r="101" spans="1:8" x14ac:dyDescent="0.45">
      <c r="A101" s="39">
        <f>IF(AND(F101&lt;F100,LEFT(F101,1)&lt;&gt;"ט"),N(A100)+1,N(A100))</f>
        <v>4</v>
      </c>
      <c r="B101" s="39">
        <f>VLOOKUP(E101,ימים,2,FALSE)</f>
        <v>4</v>
      </c>
      <c r="C101" s="39" cm="1">
        <f t="array" ref="C101">_xlfn.IFS(A101&lt;&gt;A100,1,B100=7,N(C100)+1,TRUE(),N(C100))</f>
        <v>2</v>
      </c>
      <c r="D101" s="39" t="str">
        <f t="shared" si="1"/>
        <v>4-2-4</v>
      </c>
      <c r="E101" t="s">
        <v>121</v>
      </c>
      <c r="F101" s="36" t="s">
        <v>23</v>
      </c>
      <c r="G101" s="36" t="s">
        <v>136</v>
      </c>
      <c r="H101" s="35"/>
    </row>
    <row r="102" spans="1:8" x14ac:dyDescent="0.45">
      <c r="A102" s="39">
        <f>IF(AND(F102&lt;F101,LEFT(F102,1)&lt;&gt;"ט"),N(A101)+1,N(A101))</f>
        <v>4</v>
      </c>
      <c r="B102" s="39">
        <f>VLOOKUP(E102,ימים,2,FALSE)</f>
        <v>5</v>
      </c>
      <c r="C102" s="39" cm="1">
        <f t="array" ref="C102">_xlfn.IFS(A102&lt;&gt;A101,1,B101=7,N(C101)+1,TRUE(),N(C101))</f>
        <v>2</v>
      </c>
      <c r="D102" s="39" t="str">
        <f t="shared" si="1"/>
        <v>4-2-5</v>
      </c>
      <c r="E102" t="s">
        <v>116</v>
      </c>
      <c r="F102" s="36" t="s">
        <v>24</v>
      </c>
      <c r="G102" s="36" t="s">
        <v>138</v>
      </c>
      <c r="H102" s="35"/>
    </row>
    <row r="103" spans="1:8" x14ac:dyDescent="0.45">
      <c r="A103" s="39">
        <f>IF(AND(F103&lt;F102,LEFT(F103,1)&lt;&gt;"ט"),N(A102)+1,N(A102))</f>
        <v>4</v>
      </c>
      <c r="B103" s="39">
        <f>VLOOKUP(E103,ימים,2,FALSE)</f>
        <v>6</v>
      </c>
      <c r="C103" s="39" cm="1">
        <f t="array" ref="C103">_xlfn.IFS(A103&lt;&gt;A102,1,B102=7,N(C102)+1,TRUE(),N(C102))</f>
        <v>2</v>
      </c>
      <c r="D103" s="39" t="str">
        <f t="shared" si="1"/>
        <v>4-2-6</v>
      </c>
      <c r="E103" t="s">
        <v>117</v>
      </c>
      <c r="F103" s="36" t="s">
        <v>25</v>
      </c>
      <c r="G103" s="36" t="s">
        <v>140</v>
      </c>
      <c r="H103" s="35"/>
    </row>
    <row r="104" spans="1:8" x14ac:dyDescent="0.45">
      <c r="A104" s="39">
        <f>IF(AND(F104&lt;F103,LEFT(F104,1)&lt;&gt;"ט"),N(A103)+1,N(A103))</f>
        <v>4</v>
      </c>
      <c r="B104" s="39">
        <f>VLOOKUP(E104,ימים,2,FALSE)</f>
        <v>7</v>
      </c>
      <c r="C104" s="39" cm="1">
        <f t="array" ref="C104">_xlfn.IFS(A104&lt;&gt;A103,1,B103=7,N(C103)+1,TRUE(),N(C103))</f>
        <v>2</v>
      </c>
      <c r="D104" s="39" t="str">
        <f t="shared" si="1"/>
        <v>4-2-7</v>
      </c>
      <c r="E104" t="s">
        <v>118</v>
      </c>
      <c r="F104" s="36" t="s">
        <v>26</v>
      </c>
      <c r="G104" s="36" t="s">
        <v>142</v>
      </c>
      <c r="H104" s="35"/>
    </row>
    <row r="105" spans="1:8" x14ac:dyDescent="0.45">
      <c r="A105" s="39">
        <f>IF(AND(F105&lt;F104,LEFT(F105,1)&lt;&gt;"ט"),N(A104)+1,N(A104))</f>
        <v>4</v>
      </c>
      <c r="B105" s="39">
        <f>VLOOKUP(E105,ימים,2,FALSE)</f>
        <v>1</v>
      </c>
      <c r="C105" s="39" cm="1">
        <f t="array" ref="C105">_xlfn.IFS(A105&lt;&gt;A104,1,B104=7,N(C104)+1,TRUE(),N(C104))</f>
        <v>3</v>
      </c>
      <c r="D105" s="39" t="str">
        <f t="shared" si="1"/>
        <v>4-3-1</v>
      </c>
      <c r="E105" t="s">
        <v>94</v>
      </c>
      <c r="F105" s="36" t="s">
        <v>28</v>
      </c>
      <c r="G105" s="36" t="s">
        <v>143</v>
      </c>
      <c r="H105" s="35"/>
    </row>
    <row r="106" spans="1:8" x14ac:dyDescent="0.45">
      <c r="A106" s="39">
        <f>IF(AND(F106&lt;F105,LEFT(F106,1)&lt;&gt;"ט"),N(A105)+1,N(A105))</f>
        <v>4</v>
      </c>
      <c r="B106" s="39">
        <f>VLOOKUP(E106,ימים,2,FALSE)</f>
        <v>2</v>
      </c>
      <c r="C106" s="39" cm="1">
        <f t="array" ref="C106">_xlfn.IFS(A106&lt;&gt;A105,1,B105=7,N(C105)+1,TRUE(),N(C105))</f>
        <v>3</v>
      </c>
      <c r="D106" s="39" t="str">
        <f t="shared" si="1"/>
        <v>4-3-2</v>
      </c>
      <c r="E106" t="s">
        <v>119</v>
      </c>
      <c r="F106" s="36" t="s">
        <v>30</v>
      </c>
      <c r="G106" s="36" t="s">
        <v>144</v>
      </c>
      <c r="H106" s="35"/>
    </row>
    <row r="107" spans="1:8" x14ac:dyDescent="0.45">
      <c r="A107" s="39">
        <f>IF(AND(F107&lt;F106,LEFT(F107,1)&lt;&gt;"ט"),N(A106)+1,N(A106))</f>
        <v>4</v>
      </c>
      <c r="B107" s="39">
        <f>VLOOKUP(E107,ימים,2,FALSE)</f>
        <v>3</v>
      </c>
      <c r="C107" s="39" cm="1">
        <f t="array" ref="C107">_xlfn.IFS(A107&lt;&gt;A106,1,B106=7,N(C106)+1,TRUE(),N(C106))</f>
        <v>3</v>
      </c>
      <c r="D107" s="39" t="str">
        <f t="shared" si="1"/>
        <v>4-3-3</v>
      </c>
      <c r="E107" t="s">
        <v>120</v>
      </c>
      <c r="F107" s="36" t="s">
        <v>32</v>
      </c>
      <c r="G107" s="36" t="s">
        <v>145</v>
      </c>
      <c r="H107" s="35"/>
    </row>
    <row r="108" spans="1:8" x14ac:dyDescent="0.45">
      <c r="A108" s="39">
        <f>IF(AND(F108&lt;F107,LEFT(F108,1)&lt;&gt;"ט"),N(A107)+1,N(A107))</f>
        <v>4</v>
      </c>
      <c r="B108" s="39">
        <f>VLOOKUP(E108,ימים,2,FALSE)</f>
        <v>4</v>
      </c>
      <c r="C108" s="39" cm="1">
        <f t="array" ref="C108">_xlfn.IFS(A108&lt;&gt;A107,1,B107=7,N(C107)+1,TRUE(),N(C107))</f>
        <v>3</v>
      </c>
      <c r="D108" s="39" t="str">
        <f t="shared" si="1"/>
        <v>4-3-4</v>
      </c>
      <c r="E108" t="s">
        <v>121</v>
      </c>
      <c r="F108" s="36" t="s">
        <v>33</v>
      </c>
      <c r="G108" s="36" t="s">
        <v>146</v>
      </c>
      <c r="H108" s="35"/>
    </row>
    <row r="109" spans="1:8" x14ac:dyDescent="0.45">
      <c r="A109" s="39">
        <f>IF(AND(F109&lt;F108,LEFT(F109,1)&lt;&gt;"ט"),N(A108)+1,N(A108))</f>
        <v>4</v>
      </c>
      <c r="B109" s="39">
        <f>VLOOKUP(E109,ימים,2,FALSE)</f>
        <v>5</v>
      </c>
      <c r="C109" s="39" cm="1">
        <f t="array" ref="C109">_xlfn.IFS(A109&lt;&gt;A108,1,B108=7,N(C108)+1,TRUE(),N(C108))</f>
        <v>3</v>
      </c>
      <c r="D109" s="39" t="str">
        <f t="shared" si="1"/>
        <v>4-3-5</v>
      </c>
      <c r="E109" t="s">
        <v>116</v>
      </c>
      <c r="F109" s="36" t="s">
        <v>34</v>
      </c>
      <c r="G109" s="36" t="s">
        <v>147</v>
      </c>
      <c r="H109" s="35"/>
    </row>
    <row r="110" spans="1:8" x14ac:dyDescent="0.45">
      <c r="A110" s="39">
        <f>IF(AND(F110&lt;F109,LEFT(F110,1)&lt;&gt;"ט"),N(A109)+1,N(A109))</f>
        <v>4</v>
      </c>
      <c r="B110" s="39">
        <f>VLOOKUP(E110,ימים,2,FALSE)</f>
        <v>6</v>
      </c>
      <c r="C110" s="39" cm="1">
        <f t="array" ref="C110">_xlfn.IFS(A110&lt;&gt;A109,1,B109=7,N(C109)+1,TRUE(),N(C109))</f>
        <v>3</v>
      </c>
      <c r="D110" s="39" t="str">
        <f t="shared" si="1"/>
        <v>4-3-6</v>
      </c>
      <c r="E110" t="s">
        <v>117</v>
      </c>
      <c r="F110" s="36" t="s">
        <v>152</v>
      </c>
      <c r="G110" s="36" t="s">
        <v>148</v>
      </c>
      <c r="H110" s="35"/>
    </row>
    <row r="111" spans="1:8" x14ac:dyDescent="0.45">
      <c r="A111" s="39">
        <f>IF(AND(F111&lt;F110,LEFT(F111,1)&lt;&gt;"ט"),N(A110)+1,N(A110))</f>
        <v>4</v>
      </c>
      <c r="B111" s="39">
        <f>VLOOKUP(E111,ימים,2,FALSE)</f>
        <v>7</v>
      </c>
      <c r="C111" s="39" cm="1">
        <f t="array" ref="C111">_xlfn.IFS(A111&lt;&gt;A110,1,B110=7,N(C110)+1,TRUE(),N(C110))</f>
        <v>3</v>
      </c>
      <c r="D111" s="39" t="str">
        <f t="shared" si="1"/>
        <v>4-3-7</v>
      </c>
      <c r="E111" t="s">
        <v>118</v>
      </c>
      <c r="F111" s="36" t="s">
        <v>36</v>
      </c>
      <c r="G111" s="36" t="s">
        <v>149</v>
      </c>
      <c r="H111" s="35"/>
    </row>
    <row r="112" spans="1:8" x14ac:dyDescent="0.45">
      <c r="A112" s="39">
        <f>IF(AND(F112&lt;F111,LEFT(F112,1)&lt;&gt;"ט"),N(A111)+1,N(A111))</f>
        <v>4</v>
      </c>
      <c r="B112" s="39">
        <f>VLOOKUP(E112,ימים,2,FALSE)</f>
        <v>1</v>
      </c>
      <c r="C112" s="39" cm="1">
        <f t="array" ref="C112">_xlfn.IFS(A112&lt;&gt;A111,1,B111=7,N(C111)+1,TRUE(),N(C111))</f>
        <v>4</v>
      </c>
      <c r="D112" s="39" t="str">
        <f t="shared" si="1"/>
        <v>4-4-1</v>
      </c>
      <c r="E112" t="s">
        <v>94</v>
      </c>
      <c r="F112" s="36" t="s">
        <v>38</v>
      </c>
      <c r="G112" s="36" t="s">
        <v>150</v>
      </c>
      <c r="H112" s="35"/>
    </row>
    <row r="113" spans="1:8" x14ac:dyDescent="0.45">
      <c r="A113" s="39">
        <f>IF(AND(F113&lt;F112,LEFT(F113,1)&lt;&gt;"ט"),N(A112)+1,N(A112))</f>
        <v>4</v>
      </c>
      <c r="B113" s="39">
        <f>VLOOKUP(E113,ימים,2,FALSE)</f>
        <v>2</v>
      </c>
      <c r="C113" s="39" cm="1">
        <f t="array" ref="C113">_xlfn.IFS(A113&lt;&gt;A112,1,B112=7,N(C112)+1,TRUE(),N(C112))</f>
        <v>4</v>
      </c>
      <c r="D113" s="39" t="str">
        <f t="shared" si="1"/>
        <v>4-4-2</v>
      </c>
      <c r="E113" t="s">
        <v>119</v>
      </c>
      <c r="F113" s="36" t="s">
        <v>40</v>
      </c>
      <c r="G113" s="36" t="s">
        <v>151</v>
      </c>
      <c r="H113" s="35"/>
    </row>
    <row r="114" spans="1:8" x14ac:dyDescent="0.45">
      <c r="A114" s="39">
        <f>IF(AND(F114&lt;F113,LEFT(F114,1)&lt;&gt;"ט"),N(A113)+1,N(A113))</f>
        <v>4</v>
      </c>
      <c r="B114" s="39">
        <f>VLOOKUP(E114,ימים,2,FALSE)</f>
        <v>3</v>
      </c>
      <c r="C114" s="39" cm="1">
        <f t="array" ref="C114">_xlfn.IFS(A114&lt;&gt;A113,1,B113=7,N(C113)+1,TRUE(),N(C113))</f>
        <v>4</v>
      </c>
      <c r="D114" s="39" t="str">
        <f t="shared" si="1"/>
        <v>4-4-3</v>
      </c>
      <c r="E114" t="s">
        <v>120</v>
      </c>
      <c r="F114" s="36" t="s">
        <v>42</v>
      </c>
      <c r="G114" s="36" t="s">
        <v>153</v>
      </c>
      <c r="H114" s="35"/>
    </row>
    <row r="115" spans="1:8" x14ac:dyDescent="0.45">
      <c r="A115" s="39">
        <f>IF(AND(F115&lt;F114,LEFT(F115,1)&lt;&gt;"ט"),N(A114)+1,N(A114))</f>
        <v>4</v>
      </c>
      <c r="B115" s="39">
        <f>VLOOKUP(E115,ימים,2,FALSE)</f>
        <v>4</v>
      </c>
      <c r="C115" s="39" cm="1">
        <f t="array" ref="C115">_xlfn.IFS(A115&lt;&gt;A114,1,B114=7,N(C114)+1,TRUE(),N(C114))</f>
        <v>4</v>
      </c>
      <c r="D115" s="39" t="str">
        <f t="shared" si="1"/>
        <v>4-4-4</v>
      </c>
      <c r="E115" t="s">
        <v>121</v>
      </c>
      <c r="F115" s="36" t="s">
        <v>43</v>
      </c>
      <c r="G115" s="36" t="s">
        <v>154</v>
      </c>
      <c r="H115" s="35"/>
    </row>
    <row r="116" spans="1:8" x14ac:dyDescent="0.45">
      <c r="A116" s="39">
        <f>IF(AND(F116&lt;F115,LEFT(F116,1)&lt;&gt;"ט"),N(A115)+1,N(A115))</f>
        <v>4</v>
      </c>
      <c r="B116" s="39">
        <f>VLOOKUP(E116,ימים,2,FALSE)</f>
        <v>5</v>
      </c>
      <c r="C116" s="39" cm="1">
        <f t="array" ref="C116">_xlfn.IFS(A116&lt;&gt;A115,1,B115=7,N(C115)+1,TRUE(),N(C115))</f>
        <v>4</v>
      </c>
      <c r="D116" s="39" t="str">
        <f t="shared" si="1"/>
        <v>4-4-5</v>
      </c>
      <c r="E116" t="s">
        <v>116</v>
      </c>
      <c r="F116" s="36" t="s">
        <v>44</v>
      </c>
      <c r="G116" s="36" t="s">
        <v>155</v>
      </c>
      <c r="H116" s="35"/>
    </row>
    <row r="117" spans="1:8" x14ac:dyDescent="0.45">
      <c r="A117" s="39">
        <f>IF(AND(F117&lt;F116,LEFT(F117,1)&lt;&gt;"ט"),N(A116)+1,N(A116))</f>
        <v>4</v>
      </c>
      <c r="B117" s="39">
        <f>VLOOKUP(E117,ימים,2,FALSE)</f>
        <v>6</v>
      </c>
      <c r="C117" s="39" cm="1">
        <f t="array" ref="C117">_xlfn.IFS(A117&lt;&gt;A116,1,B116=7,N(C116)+1,TRUE(),N(C116))</f>
        <v>4</v>
      </c>
      <c r="D117" s="39" t="str">
        <f t="shared" si="1"/>
        <v>4-4-6</v>
      </c>
      <c r="E117" t="s">
        <v>117</v>
      </c>
      <c r="F117" s="36" t="s">
        <v>45</v>
      </c>
      <c r="G117" s="36" t="s">
        <v>156</v>
      </c>
      <c r="H117" s="35"/>
    </row>
    <row r="118" spans="1:8" x14ac:dyDescent="0.45">
      <c r="A118" s="39">
        <f>IF(AND(F118&lt;F117,LEFT(F118,1)&lt;&gt;"ט"),N(A117)+1,N(A117))</f>
        <v>4</v>
      </c>
      <c r="B118" s="39">
        <f>VLOOKUP(E118,ימים,2,FALSE)</f>
        <v>7</v>
      </c>
      <c r="C118" s="39" cm="1">
        <f t="array" ref="C118">_xlfn.IFS(A118&lt;&gt;A117,1,B117=7,N(C117)+1,TRUE(),N(C117))</f>
        <v>4</v>
      </c>
      <c r="D118" s="39" t="str">
        <f t="shared" si="1"/>
        <v>4-4-7</v>
      </c>
      <c r="E118" t="s">
        <v>118</v>
      </c>
      <c r="F118" s="36" t="s">
        <v>46</v>
      </c>
      <c r="G118" s="36" t="s">
        <v>157</v>
      </c>
      <c r="H118" s="35"/>
    </row>
    <row r="119" spans="1:8" x14ac:dyDescent="0.45">
      <c r="A119" s="39">
        <f>IF(AND(F119&lt;F118,LEFT(F119,1)&lt;&gt;"ט"),N(A118)+1,N(A118))</f>
        <v>4</v>
      </c>
      <c r="B119" s="39">
        <f>VLOOKUP(E119,ימים,2,FALSE)</f>
        <v>1</v>
      </c>
      <c r="C119" s="39" cm="1">
        <f t="array" ref="C119">_xlfn.IFS(A119&lt;&gt;A118,1,B118=7,N(C118)+1,TRUE(),N(C118))</f>
        <v>5</v>
      </c>
      <c r="D119" s="39" t="str">
        <f t="shared" si="1"/>
        <v>4-5-1</v>
      </c>
      <c r="E119" t="s">
        <v>94</v>
      </c>
      <c r="F119" s="36" t="s">
        <v>47</v>
      </c>
      <c r="G119" s="36" t="s">
        <v>158</v>
      </c>
      <c r="H119" s="36" t="s">
        <v>48</v>
      </c>
    </row>
    <row r="120" spans="1:8" x14ac:dyDescent="0.45">
      <c r="A120" s="39">
        <f>IF(AND(F120&lt;F119,LEFT(F120,1)&lt;&gt;"ט"),N(A119)+1,N(A119))</f>
        <v>5</v>
      </c>
      <c r="B120" s="39">
        <f>VLOOKUP(E120,ימים,2,FALSE)</f>
        <v>2</v>
      </c>
      <c r="C120" s="39" cm="1">
        <f t="array" ref="C120">_xlfn.IFS(A120&lt;&gt;A119,1,B119=7,N(C119)+1,TRUE(),N(C119))</f>
        <v>1</v>
      </c>
      <c r="D120" s="39" t="str">
        <f t="shared" si="1"/>
        <v>5-1-2</v>
      </c>
      <c r="E120" t="s">
        <v>119</v>
      </c>
      <c r="F120" s="36" t="s">
        <v>123</v>
      </c>
      <c r="G120" s="36" t="s">
        <v>159</v>
      </c>
      <c r="H120" s="36" t="s">
        <v>53</v>
      </c>
    </row>
    <row r="121" spans="1:8" x14ac:dyDescent="0.45">
      <c r="A121" s="39">
        <f>IF(AND(F121&lt;F120,LEFT(F121,1)&lt;&gt;"ט"),N(A120)+1,N(A120))</f>
        <v>5</v>
      </c>
      <c r="B121" s="39">
        <f>VLOOKUP(E121,ימים,2,FALSE)</f>
        <v>3</v>
      </c>
      <c r="C121" s="39" cm="1">
        <f t="array" ref="C121">_xlfn.IFS(A121&lt;&gt;A120,1,B120=7,N(C120)+1,TRUE(),N(C120))</f>
        <v>1</v>
      </c>
      <c r="D121" s="39" t="str">
        <f t="shared" si="1"/>
        <v>5-1-3</v>
      </c>
      <c r="E121" t="s">
        <v>120</v>
      </c>
      <c r="F121" s="36" t="s">
        <v>125</v>
      </c>
      <c r="G121" s="36" t="s">
        <v>160</v>
      </c>
      <c r="H121" s="35"/>
    </row>
    <row r="122" spans="1:8" x14ac:dyDescent="0.45">
      <c r="A122" s="39">
        <f>IF(AND(F122&lt;F121,LEFT(F122,1)&lt;&gt;"ט"),N(A121)+1,N(A121))</f>
        <v>5</v>
      </c>
      <c r="B122" s="39">
        <f>VLOOKUP(E122,ימים,2,FALSE)</f>
        <v>4</v>
      </c>
      <c r="C122" s="39" cm="1">
        <f t="array" ref="C122">_xlfn.IFS(A122&lt;&gt;A121,1,B121=7,N(C121)+1,TRUE(),N(C121))</f>
        <v>1</v>
      </c>
      <c r="D122" s="39" t="str">
        <f t="shared" si="1"/>
        <v>5-1-4</v>
      </c>
      <c r="E122" t="s">
        <v>121</v>
      </c>
      <c r="F122" s="36" t="s">
        <v>127</v>
      </c>
      <c r="G122" s="36" t="s">
        <v>161</v>
      </c>
      <c r="H122" s="35"/>
    </row>
    <row r="123" spans="1:8" x14ac:dyDescent="0.45">
      <c r="A123" s="39">
        <f>IF(AND(F123&lt;F122,LEFT(F123,1)&lt;&gt;"ט"),N(A122)+1,N(A122))</f>
        <v>5</v>
      </c>
      <c r="B123" s="39">
        <f>VLOOKUP(E123,ימים,2,FALSE)</f>
        <v>5</v>
      </c>
      <c r="C123" s="39" cm="1">
        <f t="array" ref="C123">_xlfn.IFS(A123&lt;&gt;A122,1,B122=7,N(C122)+1,TRUE(),N(C122))</f>
        <v>1</v>
      </c>
      <c r="D123" s="39" t="str">
        <f t="shared" si="1"/>
        <v>5-1-5</v>
      </c>
      <c r="E123" t="s">
        <v>116</v>
      </c>
      <c r="F123" s="36" t="s">
        <v>129</v>
      </c>
      <c r="G123" s="36" t="s">
        <v>162</v>
      </c>
      <c r="H123" s="35"/>
    </row>
    <row r="124" spans="1:8" x14ac:dyDescent="0.45">
      <c r="A124" s="39">
        <f>IF(AND(F124&lt;F123,LEFT(F124,1)&lt;&gt;"ט"),N(A123)+1,N(A123))</f>
        <v>5</v>
      </c>
      <c r="B124" s="39">
        <f>VLOOKUP(E124,ימים,2,FALSE)</f>
        <v>6</v>
      </c>
      <c r="C124" s="39" cm="1">
        <f t="array" ref="C124">_xlfn.IFS(A124&lt;&gt;A123,1,B123=7,N(C123)+1,TRUE(),N(C123))</f>
        <v>1</v>
      </c>
      <c r="D124" s="39" t="str">
        <f t="shared" si="1"/>
        <v>5-1-6</v>
      </c>
      <c r="E124" t="s">
        <v>117</v>
      </c>
      <c r="F124" s="36" t="s">
        <v>131</v>
      </c>
      <c r="G124" s="36" t="s">
        <v>163</v>
      </c>
      <c r="H124" s="35"/>
    </row>
    <row r="125" spans="1:8" x14ac:dyDescent="0.45">
      <c r="A125" s="39">
        <f>IF(AND(F125&lt;F124,LEFT(F125,1)&lt;&gt;"ט"),N(A124)+1,N(A124))</f>
        <v>5</v>
      </c>
      <c r="B125" s="39">
        <f>VLOOKUP(E125,ימים,2,FALSE)</f>
        <v>7</v>
      </c>
      <c r="C125" s="39" cm="1">
        <f t="array" ref="C125">_xlfn.IFS(A125&lt;&gt;A124,1,B124=7,N(C124)+1,TRUE(),N(C124))</f>
        <v>1</v>
      </c>
      <c r="D125" s="39" t="str">
        <f t="shared" si="1"/>
        <v>5-1-7</v>
      </c>
      <c r="E125" t="s">
        <v>118</v>
      </c>
      <c r="F125" s="36" t="s">
        <v>133</v>
      </c>
      <c r="G125" s="36" t="s">
        <v>164</v>
      </c>
      <c r="H125" s="35"/>
    </row>
    <row r="126" spans="1:8" x14ac:dyDescent="0.45">
      <c r="A126" s="39">
        <f>IF(AND(F126&lt;F125,LEFT(F126,1)&lt;&gt;"ט"),N(A125)+1,N(A125))</f>
        <v>5</v>
      </c>
      <c r="B126" s="39">
        <f>VLOOKUP(E126,ימים,2,FALSE)</f>
        <v>1</v>
      </c>
      <c r="C126" s="39" cm="1">
        <f t="array" ref="C126">_xlfn.IFS(A126&lt;&gt;A125,1,B125=7,N(C125)+1,TRUE(),N(C125))</f>
        <v>2</v>
      </c>
      <c r="D126" s="39" t="str">
        <f t="shared" si="1"/>
        <v>5-2-1</v>
      </c>
      <c r="E126" t="s">
        <v>94</v>
      </c>
      <c r="F126" s="36" t="s">
        <v>135</v>
      </c>
      <c r="G126" s="36" t="s">
        <v>124</v>
      </c>
      <c r="H126" s="35"/>
    </row>
    <row r="127" spans="1:8" x14ac:dyDescent="0.45">
      <c r="A127" s="39">
        <f>IF(AND(F127&lt;F126,LEFT(F127,1)&lt;&gt;"ט"),N(A126)+1,N(A126))</f>
        <v>5</v>
      </c>
      <c r="B127" s="39">
        <f>VLOOKUP(E127,ימים,2,FALSE)</f>
        <v>2</v>
      </c>
      <c r="C127" s="39" cm="1">
        <f t="array" ref="C127">_xlfn.IFS(A127&lt;&gt;A126,1,B126=7,N(C126)+1,TRUE(),N(C126))</f>
        <v>2</v>
      </c>
      <c r="D127" s="39" t="str">
        <f t="shared" si="1"/>
        <v>5-2-2</v>
      </c>
      <c r="E127" t="s">
        <v>119</v>
      </c>
      <c r="F127" s="36" t="s">
        <v>137</v>
      </c>
      <c r="G127" s="36" t="s">
        <v>126</v>
      </c>
      <c r="H127" s="35"/>
    </row>
    <row r="128" spans="1:8" x14ac:dyDescent="0.45">
      <c r="A128" s="39">
        <f>IF(AND(F128&lt;F127,LEFT(F128,1)&lt;&gt;"ט"),N(A127)+1,N(A127))</f>
        <v>5</v>
      </c>
      <c r="B128" s="39">
        <f>VLOOKUP(E128,ימים,2,FALSE)</f>
        <v>3</v>
      </c>
      <c r="C128" s="39" cm="1">
        <f t="array" ref="C128">_xlfn.IFS(A128&lt;&gt;A127,1,B127=7,N(C127)+1,TRUE(),N(C127))</f>
        <v>2</v>
      </c>
      <c r="D128" s="39" t="str">
        <f t="shared" si="1"/>
        <v>5-2-3</v>
      </c>
      <c r="E128" t="s">
        <v>120</v>
      </c>
      <c r="F128" s="36" t="s">
        <v>139</v>
      </c>
      <c r="G128" s="36" t="s">
        <v>128</v>
      </c>
      <c r="H128" s="35"/>
    </row>
    <row r="129" spans="1:8" x14ac:dyDescent="0.45">
      <c r="A129" s="39">
        <f>IF(AND(F129&lt;F128,LEFT(F129,1)&lt;&gt;"ט"),N(A128)+1,N(A128))</f>
        <v>5</v>
      </c>
      <c r="B129" s="39">
        <f>VLOOKUP(E129,ימים,2,FALSE)</f>
        <v>4</v>
      </c>
      <c r="C129" s="39" cm="1">
        <f t="array" ref="C129">_xlfn.IFS(A129&lt;&gt;A128,1,B128=7,N(C128)+1,TRUE(),N(C128))</f>
        <v>2</v>
      </c>
      <c r="D129" s="39" t="str">
        <f t="shared" si="1"/>
        <v>5-2-4</v>
      </c>
      <c r="E129" t="s">
        <v>121</v>
      </c>
      <c r="F129" s="36" t="s">
        <v>141</v>
      </c>
      <c r="G129" s="36" t="s">
        <v>130</v>
      </c>
      <c r="H129" s="35"/>
    </row>
    <row r="130" spans="1:8" x14ac:dyDescent="0.45">
      <c r="A130" s="39">
        <f>IF(AND(F130&lt;F129,LEFT(F130,1)&lt;&gt;"ט"),N(A129)+1,N(A129))</f>
        <v>5</v>
      </c>
      <c r="B130" s="39">
        <f>VLOOKUP(E130,ימים,2,FALSE)</f>
        <v>5</v>
      </c>
      <c r="C130" s="39" cm="1">
        <f t="array" ref="C130">_xlfn.IFS(A130&lt;&gt;A129,1,B129=7,N(C129)+1,TRUE(),N(C129))</f>
        <v>2</v>
      </c>
      <c r="D130" s="39" t="str">
        <f t="shared" si="1"/>
        <v>5-2-5</v>
      </c>
      <c r="E130" t="s">
        <v>116</v>
      </c>
      <c r="F130" s="36" t="s">
        <v>23</v>
      </c>
      <c r="G130" s="36" t="s">
        <v>132</v>
      </c>
      <c r="H130" s="35"/>
    </row>
    <row r="131" spans="1:8" x14ac:dyDescent="0.45">
      <c r="A131" s="39">
        <f>IF(AND(F131&lt;F130,LEFT(F131,1)&lt;&gt;"ט"),N(A130)+1,N(A130))</f>
        <v>5</v>
      </c>
      <c r="B131" s="39">
        <f>VLOOKUP(E131,ימים,2,FALSE)</f>
        <v>6</v>
      </c>
      <c r="C131" s="39" cm="1">
        <f t="array" ref="C131">_xlfn.IFS(A131&lt;&gt;A130,1,B130=7,N(C130)+1,TRUE(),N(C130))</f>
        <v>2</v>
      </c>
      <c r="D131" s="39" t="str">
        <f t="shared" ref="D131:D194" si="2">A131&amp;"-"&amp;C131&amp;"-"&amp;B131</f>
        <v>5-2-6</v>
      </c>
      <c r="E131" t="s">
        <v>117</v>
      </c>
      <c r="F131" s="36" t="s">
        <v>24</v>
      </c>
      <c r="G131" s="36" t="s">
        <v>134</v>
      </c>
      <c r="H131" s="35"/>
    </row>
    <row r="132" spans="1:8" x14ac:dyDescent="0.45">
      <c r="A132" s="39">
        <f>IF(AND(F132&lt;F131,LEFT(F132,1)&lt;&gt;"ט"),N(A131)+1,N(A131))</f>
        <v>5</v>
      </c>
      <c r="B132" s="39">
        <f>VLOOKUP(E132,ימים,2,FALSE)</f>
        <v>7</v>
      </c>
      <c r="C132" s="39" cm="1">
        <f t="array" ref="C132">_xlfn.IFS(A132&lt;&gt;A131,1,B131=7,N(C131)+1,TRUE(),N(C131))</f>
        <v>2</v>
      </c>
      <c r="D132" s="39" t="str">
        <f t="shared" si="2"/>
        <v>5-2-7</v>
      </c>
      <c r="E132" t="s">
        <v>118</v>
      </c>
      <c r="F132" s="36" t="s">
        <v>25</v>
      </c>
      <c r="G132" s="36" t="s">
        <v>136</v>
      </c>
      <c r="H132" s="35"/>
    </row>
    <row r="133" spans="1:8" x14ac:dyDescent="0.45">
      <c r="A133" s="39">
        <f>IF(AND(F133&lt;F132,LEFT(F133,1)&lt;&gt;"ט"),N(A132)+1,N(A132))</f>
        <v>5</v>
      </c>
      <c r="B133" s="39">
        <f>VLOOKUP(E133,ימים,2,FALSE)</f>
        <v>1</v>
      </c>
      <c r="C133" s="39" cm="1">
        <f t="array" ref="C133">_xlfn.IFS(A133&lt;&gt;A132,1,B132=7,N(C132)+1,TRUE(),N(C132))</f>
        <v>3</v>
      </c>
      <c r="D133" s="39" t="str">
        <f t="shared" si="2"/>
        <v>5-3-1</v>
      </c>
      <c r="E133" t="s">
        <v>94</v>
      </c>
      <c r="F133" s="36" t="s">
        <v>26</v>
      </c>
      <c r="G133" s="36" t="s">
        <v>138</v>
      </c>
      <c r="H133" s="35"/>
    </row>
    <row r="134" spans="1:8" x14ac:dyDescent="0.45">
      <c r="A134" s="39">
        <f>IF(AND(F134&lt;F133,LEFT(F134,1)&lt;&gt;"ט"),N(A133)+1,N(A133))</f>
        <v>5</v>
      </c>
      <c r="B134" s="39">
        <f>VLOOKUP(E134,ימים,2,FALSE)</f>
        <v>2</v>
      </c>
      <c r="C134" s="39" cm="1">
        <f t="array" ref="C134">_xlfn.IFS(A134&lt;&gt;A133,1,B133=7,N(C133)+1,TRUE(),N(C133))</f>
        <v>3</v>
      </c>
      <c r="D134" s="39" t="str">
        <f t="shared" si="2"/>
        <v>5-3-2</v>
      </c>
      <c r="E134" t="s">
        <v>119</v>
      </c>
      <c r="F134" s="36" t="s">
        <v>28</v>
      </c>
      <c r="G134" s="36" t="s">
        <v>140</v>
      </c>
      <c r="H134" s="36" t="s">
        <v>89</v>
      </c>
    </row>
    <row r="135" spans="1:8" x14ac:dyDescent="0.45">
      <c r="A135" s="39">
        <f>IF(AND(F135&lt;F134,LEFT(F135,1)&lt;&gt;"ט"),N(A134)+1,N(A134))</f>
        <v>5</v>
      </c>
      <c r="B135" s="39">
        <f>VLOOKUP(E135,ימים,2,FALSE)</f>
        <v>3</v>
      </c>
      <c r="C135" s="39" cm="1">
        <f t="array" ref="C135">_xlfn.IFS(A135&lt;&gt;A134,1,B134=7,N(C134)+1,TRUE(),N(C134))</f>
        <v>3</v>
      </c>
      <c r="D135" s="39" t="str">
        <f t="shared" si="2"/>
        <v>5-3-3</v>
      </c>
      <c r="E135" t="s">
        <v>120</v>
      </c>
      <c r="F135" s="36" t="s">
        <v>30</v>
      </c>
      <c r="G135" s="36" t="s">
        <v>142</v>
      </c>
      <c r="H135" s="35"/>
    </row>
    <row r="136" spans="1:8" x14ac:dyDescent="0.45">
      <c r="A136" s="39">
        <f>IF(AND(F136&lt;F135,LEFT(F136,1)&lt;&gt;"ט"),N(A135)+1,N(A135))</f>
        <v>5</v>
      </c>
      <c r="B136" s="39">
        <f>VLOOKUP(E136,ימים,2,FALSE)</f>
        <v>4</v>
      </c>
      <c r="C136" s="39" cm="1">
        <f t="array" ref="C136">_xlfn.IFS(A136&lt;&gt;A135,1,B135=7,N(C135)+1,TRUE(),N(C135))</f>
        <v>3</v>
      </c>
      <c r="D136" s="39" t="str">
        <f t="shared" si="2"/>
        <v>5-3-4</v>
      </c>
      <c r="E136" t="s">
        <v>121</v>
      </c>
      <c r="F136" s="36" t="s">
        <v>32</v>
      </c>
      <c r="G136" s="36" t="s">
        <v>143</v>
      </c>
      <c r="H136" s="35"/>
    </row>
    <row r="137" spans="1:8" x14ac:dyDescent="0.45">
      <c r="A137" s="39">
        <f>IF(AND(F137&lt;F136,LEFT(F137,1)&lt;&gt;"ט"),N(A136)+1,N(A136))</f>
        <v>5</v>
      </c>
      <c r="B137" s="39">
        <f>VLOOKUP(E137,ימים,2,FALSE)</f>
        <v>5</v>
      </c>
      <c r="C137" s="39" cm="1">
        <f t="array" ref="C137">_xlfn.IFS(A137&lt;&gt;A136,1,B136=7,N(C136)+1,TRUE(),N(C136))</f>
        <v>3</v>
      </c>
      <c r="D137" s="39" t="str">
        <f t="shared" si="2"/>
        <v>5-3-5</v>
      </c>
      <c r="E137" t="s">
        <v>116</v>
      </c>
      <c r="F137" s="36" t="s">
        <v>33</v>
      </c>
      <c r="G137" s="36" t="s">
        <v>144</v>
      </c>
      <c r="H137" s="35"/>
    </row>
    <row r="138" spans="1:8" x14ac:dyDescent="0.45">
      <c r="A138" s="39">
        <f>IF(AND(F138&lt;F137,LEFT(F138,1)&lt;&gt;"ט"),N(A137)+1,N(A137))</f>
        <v>5</v>
      </c>
      <c r="B138" s="39">
        <f>VLOOKUP(E138,ימים,2,FALSE)</f>
        <v>6</v>
      </c>
      <c r="C138" s="39" cm="1">
        <f t="array" ref="C138">_xlfn.IFS(A138&lt;&gt;A137,1,B137=7,N(C137)+1,TRUE(),N(C137))</f>
        <v>3</v>
      </c>
      <c r="D138" s="39" t="str">
        <f t="shared" si="2"/>
        <v>5-3-6</v>
      </c>
      <c r="E138" t="s">
        <v>117</v>
      </c>
      <c r="F138" s="36" t="s">
        <v>34</v>
      </c>
      <c r="G138" s="36" t="s">
        <v>145</v>
      </c>
      <c r="H138" s="35"/>
    </row>
    <row r="139" spans="1:8" x14ac:dyDescent="0.45">
      <c r="A139" s="39">
        <f>IF(AND(F139&lt;F138,LEFT(F139,1)&lt;&gt;"ט"),N(A138)+1,N(A138))</f>
        <v>5</v>
      </c>
      <c r="B139" s="39">
        <f>VLOOKUP(E139,ימים,2,FALSE)</f>
        <v>7</v>
      </c>
      <c r="C139" s="39" cm="1">
        <f t="array" ref="C139">_xlfn.IFS(A139&lt;&gt;A138,1,B138=7,N(C138)+1,TRUE(),N(C138))</f>
        <v>3</v>
      </c>
      <c r="D139" s="39" t="str">
        <f t="shared" si="2"/>
        <v>5-3-7</v>
      </c>
      <c r="E139" t="s">
        <v>118</v>
      </c>
      <c r="F139" s="36" t="s">
        <v>152</v>
      </c>
      <c r="G139" s="36" t="s">
        <v>146</v>
      </c>
      <c r="H139" s="35"/>
    </row>
    <row r="140" spans="1:8" x14ac:dyDescent="0.45">
      <c r="A140" s="39">
        <f>IF(AND(F140&lt;F139,LEFT(F140,1)&lt;&gt;"ט"),N(A139)+1,N(A139))</f>
        <v>5</v>
      </c>
      <c r="B140" s="39">
        <f>VLOOKUP(E140,ימים,2,FALSE)</f>
        <v>1</v>
      </c>
      <c r="C140" s="39" cm="1">
        <f t="array" ref="C140">_xlfn.IFS(A140&lt;&gt;A139,1,B139=7,N(C139)+1,TRUE(),N(C139))</f>
        <v>4</v>
      </c>
      <c r="D140" s="39" t="str">
        <f t="shared" si="2"/>
        <v>5-4-1</v>
      </c>
      <c r="E140" t="s">
        <v>94</v>
      </c>
      <c r="F140" s="36" t="s">
        <v>36</v>
      </c>
      <c r="G140" s="36" t="s">
        <v>147</v>
      </c>
      <c r="H140" s="35"/>
    </row>
    <row r="141" spans="1:8" x14ac:dyDescent="0.45">
      <c r="A141" s="39">
        <f>IF(AND(F141&lt;F140,LEFT(F141,1)&lt;&gt;"ט"),N(A140)+1,N(A140))</f>
        <v>5</v>
      </c>
      <c r="B141" s="39">
        <f>VLOOKUP(E141,ימים,2,FALSE)</f>
        <v>2</v>
      </c>
      <c r="C141" s="39" cm="1">
        <f t="array" ref="C141">_xlfn.IFS(A141&lt;&gt;A140,1,B140=7,N(C140)+1,TRUE(),N(C140))</f>
        <v>4</v>
      </c>
      <c r="D141" s="39" t="str">
        <f t="shared" si="2"/>
        <v>5-4-2</v>
      </c>
      <c r="E141" t="s">
        <v>119</v>
      </c>
      <c r="F141" s="36" t="s">
        <v>38</v>
      </c>
      <c r="G141" s="36" t="s">
        <v>148</v>
      </c>
      <c r="H141" s="35"/>
    </row>
    <row r="142" spans="1:8" x14ac:dyDescent="0.45">
      <c r="A142" s="39">
        <f>IF(AND(F142&lt;F141,LEFT(F142,1)&lt;&gt;"ט"),N(A141)+1,N(A141))</f>
        <v>5</v>
      </c>
      <c r="B142" s="39">
        <f>VLOOKUP(E142,ימים,2,FALSE)</f>
        <v>3</v>
      </c>
      <c r="C142" s="39" cm="1">
        <f t="array" ref="C142">_xlfn.IFS(A142&lt;&gt;A141,1,B141=7,N(C141)+1,TRUE(),N(C141))</f>
        <v>4</v>
      </c>
      <c r="D142" s="39" t="str">
        <f t="shared" si="2"/>
        <v>5-4-3</v>
      </c>
      <c r="E142" t="s">
        <v>120</v>
      </c>
      <c r="F142" s="36" t="s">
        <v>40</v>
      </c>
      <c r="G142" s="36" t="s">
        <v>149</v>
      </c>
      <c r="H142" s="35"/>
    </row>
    <row r="143" spans="1:8" x14ac:dyDescent="0.45">
      <c r="A143" s="39">
        <f>IF(AND(F143&lt;F142,LEFT(F143,1)&lt;&gt;"ט"),N(A142)+1,N(A142))</f>
        <v>5</v>
      </c>
      <c r="B143" s="39">
        <f>VLOOKUP(E143,ימים,2,FALSE)</f>
        <v>4</v>
      </c>
      <c r="C143" s="39" cm="1">
        <f t="array" ref="C143">_xlfn.IFS(A143&lt;&gt;A142,1,B142=7,N(C142)+1,TRUE(),N(C142))</f>
        <v>4</v>
      </c>
      <c r="D143" s="39" t="str">
        <f t="shared" si="2"/>
        <v>5-4-4</v>
      </c>
      <c r="E143" t="s">
        <v>121</v>
      </c>
      <c r="F143" s="36" t="s">
        <v>42</v>
      </c>
      <c r="G143" s="36" t="s">
        <v>150</v>
      </c>
      <c r="H143" s="35"/>
    </row>
    <row r="144" spans="1:8" x14ac:dyDescent="0.45">
      <c r="A144" s="39">
        <f>IF(AND(F144&lt;F143,LEFT(F144,1)&lt;&gt;"ט"),N(A143)+1,N(A143))</f>
        <v>5</v>
      </c>
      <c r="B144" s="39">
        <f>VLOOKUP(E144,ימים,2,FALSE)</f>
        <v>5</v>
      </c>
      <c r="C144" s="39" cm="1">
        <f t="array" ref="C144">_xlfn.IFS(A144&lt;&gt;A143,1,B143=7,N(C143)+1,TRUE(),N(C143))</f>
        <v>4</v>
      </c>
      <c r="D144" s="39" t="str">
        <f t="shared" si="2"/>
        <v>5-4-5</v>
      </c>
      <c r="E144" t="s">
        <v>116</v>
      </c>
      <c r="F144" s="36" t="s">
        <v>43</v>
      </c>
      <c r="G144" s="36" t="s">
        <v>151</v>
      </c>
      <c r="H144" s="35"/>
    </row>
    <row r="145" spans="1:8" x14ac:dyDescent="0.45">
      <c r="A145" s="39">
        <f>IF(AND(F145&lt;F144,LEFT(F145,1)&lt;&gt;"ט"),N(A144)+1,N(A144))</f>
        <v>5</v>
      </c>
      <c r="B145" s="39">
        <f>VLOOKUP(E145,ימים,2,FALSE)</f>
        <v>6</v>
      </c>
      <c r="C145" s="39" cm="1">
        <f t="array" ref="C145">_xlfn.IFS(A145&lt;&gt;A144,1,B144=7,N(C144)+1,TRUE(),N(C144))</f>
        <v>4</v>
      </c>
      <c r="D145" s="39" t="str">
        <f t="shared" si="2"/>
        <v>5-4-6</v>
      </c>
      <c r="E145" t="s">
        <v>117</v>
      </c>
      <c r="F145" s="36" t="s">
        <v>44</v>
      </c>
      <c r="G145" s="36" t="s">
        <v>153</v>
      </c>
      <c r="H145" s="35"/>
    </row>
    <row r="146" spans="1:8" x14ac:dyDescent="0.45">
      <c r="A146" s="39">
        <f>IF(AND(F146&lt;F145,LEFT(F146,1)&lt;&gt;"ט"),N(A145)+1,N(A145))</f>
        <v>5</v>
      </c>
      <c r="B146" s="39">
        <f>VLOOKUP(E146,ימים,2,FALSE)</f>
        <v>7</v>
      </c>
      <c r="C146" s="39" cm="1">
        <f t="array" ref="C146">_xlfn.IFS(A146&lt;&gt;A145,1,B145=7,N(C145)+1,TRUE(),N(C145))</f>
        <v>4</v>
      </c>
      <c r="D146" s="39" t="str">
        <f t="shared" si="2"/>
        <v>5-4-7</v>
      </c>
      <c r="E146" t="s">
        <v>118</v>
      </c>
      <c r="F146" s="36" t="s">
        <v>45</v>
      </c>
      <c r="G146" s="36" t="s">
        <v>154</v>
      </c>
      <c r="H146" s="35"/>
    </row>
    <row r="147" spans="1:8" x14ac:dyDescent="0.45">
      <c r="A147" s="39">
        <f>IF(AND(F147&lt;F146,LEFT(F147,1)&lt;&gt;"ט"),N(A146)+1,N(A146))</f>
        <v>5</v>
      </c>
      <c r="B147" s="39">
        <f>VLOOKUP(E147,ימים,2,FALSE)</f>
        <v>1</v>
      </c>
      <c r="C147" s="39" cm="1">
        <f t="array" ref="C147">_xlfn.IFS(A147&lt;&gt;A146,1,B146=7,N(C146)+1,TRUE(),N(C146))</f>
        <v>5</v>
      </c>
      <c r="D147" s="39" t="str">
        <f t="shared" si="2"/>
        <v>5-5-1</v>
      </c>
      <c r="E147" t="s">
        <v>94</v>
      </c>
      <c r="F147" s="36" t="s">
        <v>46</v>
      </c>
      <c r="G147" s="36" t="s">
        <v>155</v>
      </c>
      <c r="H147" s="35"/>
    </row>
    <row r="148" spans="1:8" x14ac:dyDescent="0.45">
      <c r="A148" s="39">
        <f>IF(AND(F148&lt;F147,LEFT(F148,1)&lt;&gt;"ט"),N(A147)+1,N(A147))</f>
        <v>5</v>
      </c>
      <c r="B148" s="39">
        <f>VLOOKUP(E148,ימים,2,FALSE)</f>
        <v>2</v>
      </c>
      <c r="C148" s="39" cm="1">
        <f t="array" ref="C148">_xlfn.IFS(A148&lt;&gt;A147,1,B147=7,N(C147)+1,TRUE(),N(C147))</f>
        <v>5</v>
      </c>
      <c r="D148" s="39" t="str">
        <f t="shared" si="2"/>
        <v>5-5-2</v>
      </c>
      <c r="E148" t="s">
        <v>119</v>
      </c>
      <c r="F148" s="36" t="s">
        <v>47</v>
      </c>
      <c r="G148" s="36" t="s">
        <v>156</v>
      </c>
      <c r="H148" s="36" t="s">
        <v>48</v>
      </c>
    </row>
    <row r="149" spans="1:8" x14ac:dyDescent="0.45">
      <c r="A149" s="39">
        <f>IF(AND(F149&lt;F148,LEFT(F149,1)&lt;&gt;"ט"),N(A148)+1,N(A148))</f>
        <v>5</v>
      </c>
      <c r="B149" s="39">
        <f>VLOOKUP(E149,ימים,2,FALSE)</f>
        <v>3</v>
      </c>
      <c r="C149" s="39" cm="1">
        <f t="array" ref="C149">_xlfn.IFS(A149&lt;&gt;A148,1,B148=7,N(C148)+1,TRUE(),N(C148))</f>
        <v>5</v>
      </c>
      <c r="D149" s="39" t="str">
        <f t="shared" si="2"/>
        <v>5-5-3</v>
      </c>
      <c r="E149" t="s">
        <v>120</v>
      </c>
      <c r="F149" s="36" t="s">
        <v>170</v>
      </c>
      <c r="G149" s="36" t="s">
        <v>157</v>
      </c>
      <c r="H149" s="36" t="s">
        <v>50</v>
      </c>
    </row>
    <row r="150" spans="1:8" x14ac:dyDescent="0.45">
      <c r="A150" s="39">
        <f>IF(AND(F150&lt;F149,LEFT(F150,1)&lt;&gt;"ט"),N(A149)+1,N(A149))</f>
        <v>6</v>
      </c>
      <c r="B150" s="39">
        <f>VLOOKUP(E150,ימים,2,FALSE)</f>
        <v>4</v>
      </c>
      <c r="C150" s="39" cm="1">
        <f t="array" ref="C150">_xlfn.IFS(A150&lt;&gt;A149,1,B149=7,N(C149)+1,TRUE(),N(C149))</f>
        <v>1</v>
      </c>
      <c r="D150" s="39" t="str">
        <f t="shared" si="2"/>
        <v>6-1-4</v>
      </c>
      <c r="E150" t="s">
        <v>121</v>
      </c>
      <c r="F150" s="36" t="s">
        <v>123</v>
      </c>
      <c r="G150" s="36" t="s">
        <v>158</v>
      </c>
      <c r="H150" s="36" t="s">
        <v>51</v>
      </c>
    </row>
    <row r="151" spans="1:8" x14ac:dyDescent="0.45">
      <c r="A151" s="39">
        <f>IF(AND(F151&lt;F150,LEFT(F151,1)&lt;&gt;"ט"),N(A150)+1,N(A150))</f>
        <v>6</v>
      </c>
      <c r="B151" s="39">
        <f>VLOOKUP(E151,ימים,2,FALSE)</f>
        <v>5</v>
      </c>
      <c r="C151" s="39" cm="1">
        <f t="array" ref="C151">_xlfn.IFS(A151&lt;&gt;A150,1,B150=7,N(C150)+1,TRUE(),N(C150))</f>
        <v>1</v>
      </c>
      <c r="D151" s="39" t="str">
        <f t="shared" si="2"/>
        <v>6-1-5</v>
      </c>
      <c r="E151" t="s">
        <v>116</v>
      </c>
      <c r="F151" s="36" t="s">
        <v>125</v>
      </c>
      <c r="G151" s="36" t="s">
        <v>159</v>
      </c>
      <c r="H151" s="35"/>
    </row>
    <row r="152" spans="1:8" x14ac:dyDescent="0.45">
      <c r="A152" s="39">
        <f>IF(AND(F152&lt;F151,LEFT(F152,1)&lt;&gt;"ט"),N(A151)+1,N(A151))</f>
        <v>6</v>
      </c>
      <c r="B152" s="39">
        <f>VLOOKUP(E152,ימים,2,FALSE)</f>
        <v>6</v>
      </c>
      <c r="C152" s="39" cm="1">
        <f t="array" ref="C152">_xlfn.IFS(A152&lt;&gt;A151,1,B151=7,N(C151)+1,TRUE(),N(C151))</f>
        <v>1</v>
      </c>
      <c r="D152" s="39" t="str">
        <f t="shared" si="2"/>
        <v>6-1-6</v>
      </c>
      <c r="E152" t="s">
        <v>117</v>
      </c>
      <c r="F152" s="36" t="s">
        <v>127</v>
      </c>
      <c r="G152" s="36" t="s">
        <v>160</v>
      </c>
      <c r="H152" s="35"/>
    </row>
    <row r="153" spans="1:8" x14ac:dyDescent="0.45">
      <c r="A153" s="39">
        <f>IF(AND(F153&lt;F152,LEFT(F153,1)&lt;&gt;"ט"),N(A152)+1,N(A152))</f>
        <v>6</v>
      </c>
      <c r="B153" s="39">
        <f>VLOOKUP(E153,ימים,2,FALSE)</f>
        <v>7</v>
      </c>
      <c r="C153" s="39" cm="1">
        <f t="array" ref="C153">_xlfn.IFS(A153&lt;&gt;A152,1,B152=7,N(C152)+1,TRUE(),N(C152))</f>
        <v>1</v>
      </c>
      <c r="D153" s="39" t="str">
        <f t="shared" si="2"/>
        <v>6-1-7</v>
      </c>
      <c r="E153" t="s">
        <v>118</v>
      </c>
      <c r="F153" s="36" t="s">
        <v>129</v>
      </c>
      <c r="G153" s="36" t="s">
        <v>161</v>
      </c>
      <c r="H153" s="35"/>
    </row>
    <row r="154" spans="1:8" x14ac:dyDescent="0.45">
      <c r="A154" s="39">
        <f>IF(AND(F154&lt;F153,LEFT(F154,1)&lt;&gt;"ט"),N(A153)+1,N(A153))</f>
        <v>6</v>
      </c>
      <c r="B154" s="39">
        <f>VLOOKUP(E154,ימים,2,FALSE)</f>
        <v>1</v>
      </c>
      <c r="C154" s="39" cm="1">
        <f t="array" ref="C154">_xlfn.IFS(A154&lt;&gt;A153,1,B153=7,N(C153)+1,TRUE(),N(C153))</f>
        <v>2</v>
      </c>
      <c r="D154" s="39" t="str">
        <f t="shared" si="2"/>
        <v>6-2-1</v>
      </c>
      <c r="E154" t="s">
        <v>94</v>
      </c>
      <c r="F154" s="36" t="s">
        <v>131</v>
      </c>
      <c r="G154" s="36" t="s">
        <v>162</v>
      </c>
      <c r="H154" s="35"/>
    </row>
    <row r="155" spans="1:8" x14ac:dyDescent="0.45">
      <c r="A155" s="39">
        <f>IF(AND(F155&lt;F154,LEFT(F155,1)&lt;&gt;"ט"),N(A154)+1,N(A154))</f>
        <v>6</v>
      </c>
      <c r="B155" s="39">
        <f>VLOOKUP(E155,ימים,2,FALSE)</f>
        <v>2</v>
      </c>
      <c r="C155" s="39" cm="1">
        <f t="array" ref="C155">_xlfn.IFS(A155&lt;&gt;A154,1,B154=7,N(C154)+1,TRUE(),N(C154))</f>
        <v>2</v>
      </c>
      <c r="D155" s="39" t="str">
        <f t="shared" si="2"/>
        <v>6-2-2</v>
      </c>
      <c r="E155" t="s">
        <v>119</v>
      </c>
      <c r="F155" s="36" t="s">
        <v>133</v>
      </c>
      <c r="G155" s="36" t="s">
        <v>163</v>
      </c>
      <c r="H155" s="35"/>
    </row>
    <row r="156" spans="1:8" x14ac:dyDescent="0.45">
      <c r="A156" s="39">
        <f>IF(AND(F156&lt;F155,LEFT(F156,1)&lt;&gt;"ט"),N(A155)+1,N(A155))</f>
        <v>6</v>
      </c>
      <c r="B156" s="39">
        <f>VLOOKUP(E156,ימים,2,FALSE)</f>
        <v>3</v>
      </c>
      <c r="C156" s="39" cm="1">
        <f t="array" ref="C156">_xlfn.IFS(A156&lt;&gt;A155,1,B155=7,N(C155)+1,TRUE(),N(C155))</f>
        <v>2</v>
      </c>
      <c r="D156" s="39" t="str">
        <f t="shared" si="2"/>
        <v>6-2-3</v>
      </c>
      <c r="E156" t="s">
        <v>120</v>
      </c>
      <c r="F156" s="36" t="s">
        <v>135</v>
      </c>
      <c r="G156" s="36" t="s">
        <v>164</v>
      </c>
      <c r="H156" s="35"/>
    </row>
    <row r="157" spans="1:8" x14ac:dyDescent="0.45">
      <c r="A157" s="39">
        <f>IF(AND(F157&lt;F156,LEFT(F157,1)&lt;&gt;"ט"),N(A156)+1,N(A156))</f>
        <v>6</v>
      </c>
      <c r="B157" s="39">
        <f>VLOOKUP(E157,ימים,2,FALSE)</f>
        <v>4</v>
      </c>
      <c r="C157" s="39" cm="1">
        <f t="array" ref="C157">_xlfn.IFS(A157&lt;&gt;A156,1,B156=7,N(C156)+1,TRUE(),N(C156))</f>
        <v>2</v>
      </c>
      <c r="D157" s="39" t="str">
        <f t="shared" si="2"/>
        <v>6-2-4</v>
      </c>
      <c r="E157" t="s">
        <v>121</v>
      </c>
      <c r="F157" s="36" t="s">
        <v>137</v>
      </c>
      <c r="G157" s="36" t="s">
        <v>124</v>
      </c>
      <c r="H157" s="35"/>
    </row>
    <row r="158" spans="1:8" x14ac:dyDescent="0.45">
      <c r="A158" s="39">
        <f>IF(AND(F158&lt;F157,LEFT(F158,1)&lt;&gt;"ט"),N(A157)+1,N(A157))</f>
        <v>6</v>
      </c>
      <c r="B158" s="39">
        <f>VLOOKUP(E158,ימים,2,FALSE)</f>
        <v>5</v>
      </c>
      <c r="C158" s="39" cm="1">
        <f t="array" ref="C158">_xlfn.IFS(A158&lt;&gt;A157,1,B157=7,N(C157)+1,TRUE(),N(C157))</f>
        <v>2</v>
      </c>
      <c r="D158" s="39" t="str">
        <f t="shared" si="2"/>
        <v>6-2-5</v>
      </c>
      <c r="E158" t="s">
        <v>116</v>
      </c>
      <c r="F158" s="36" t="s">
        <v>139</v>
      </c>
      <c r="G158" s="36" t="s">
        <v>126</v>
      </c>
      <c r="H158" s="35"/>
    </row>
    <row r="159" spans="1:8" x14ac:dyDescent="0.45">
      <c r="A159" s="39">
        <f>IF(AND(F159&lt;F158,LEFT(F159,1)&lt;&gt;"ט"),N(A158)+1,N(A158))</f>
        <v>6</v>
      </c>
      <c r="B159" s="39">
        <f>VLOOKUP(E159,ימים,2,FALSE)</f>
        <v>6</v>
      </c>
      <c r="C159" s="39" cm="1">
        <f t="array" ref="C159">_xlfn.IFS(A159&lt;&gt;A158,1,B158=7,N(C158)+1,TRUE(),N(C158))</f>
        <v>2</v>
      </c>
      <c r="D159" s="39" t="str">
        <f t="shared" si="2"/>
        <v>6-2-6</v>
      </c>
      <c r="E159" t="s">
        <v>117</v>
      </c>
      <c r="F159" s="36" t="s">
        <v>141</v>
      </c>
      <c r="G159" s="36" t="s">
        <v>128</v>
      </c>
      <c r="H159" s="35"/>
    </row>
    <row r="160" spans="1:8" x14ac:dyDescent="0.45">
      <c r="A160" s="39">
        <f>IF(AND(F160&lt;F159,LEFT(F160,1)&lt;&gt;"ט"),N(A159)+1,N(A159))</f>
        <v>6</v>
      </c>
      <c r="B160" s="39">
        <f>VLOOKUP(E160,ימים,2,FALSE)</f>
        <v>7</v>
      </c>
      <c r="C160" s="39" cm="1">
        <f t="array" ref="C160">_xlfn.IFS(A160&lt;&gt;A159,1,B159=7,N(C159)+1,TRUE(),N(C159))</f>
        <v>2</v>
      </c>
      <c r="D160" s="39" t="str">
        <f t="shared" si="2"/>
        <v>6-2-7</v>
      </c>
      <c r="E160" t="s">
        <v>118</v>
      </c>
      <c r="F160" s="36" t="s">
        <v>23</v>
      </c>
      <c r="G160" s="36" t="s">
        <v>130</v>
      </c>
      <c r="H160" s="35"/>
    </row>
    <row r="161" spans="1:8" x14ac:dyDescent="0.45">
      <c r="A161" s="39">
        <f>IF(AND(F161&lt;F160,LEFT(F161,1)&lt;&gt;"ט"),N(A160)+1,N(A160))</f>
        <v>6</v>
      </c>
      <c r="B161" s="39">
        <f>VLOOKUP(E161,ימים,2,FALSE)</f>
        <v>1</v>
      </c>
      <c r="C161" s="39" cm="1">
        <f t="array" ref="C161">_xlfn.IFS(A161&lt;&gt;A160,1,B160=7,N(C160)+1,TRUE(),N(C160))</f>
        <v>3</v>
      </c>
      <c r="D161" s="39" t="str">
        <f t="shared" si="2"/>
        <v>6-3-1</v>
      </c>
      <c r="E161" t="s">
        <v>94</v>
      </c>
      <c r="F161" s="36" t="s">
        <v>24</v>
      </c>
      <c r="G161" s="36" t="s">
        <v>132</v>
      </c>
      <c r="H161" s="35"/>
    </row>
    <row r="162" spans="1:8" x14ac:dyDescent="0.45">
      <c r="A162" s="39">
        <f>IF(AND(F162&lt;F161,LEFT(F162,1)&lt;&gt;"ט"),N(A161)+1,N(A161))</f>
        <v>6</v>
      </c>
      <c r="B162" s="39">
        <f>VLOOKUP(E162,ימים,2,FALSE)</f>
        <v>2</v>
      </c>
      <c r="C162" s="39" cm="1">
        <f t="array" ref="C162">_xlfn.IFS(A162&lt;&gt;A161,1,B161=7,N(C161)+1,TRUE(),N(C161))</f>
        <v>3</v>
      </c>
      <c r="D162" s="39" t="str">
        <f t="shared" si="2"/>
        <v>6-3-2</v>
      </c>
      <c r="E162" t="s">
        <v>119</v>
      </c>
      <c r="F162" s="36" t="s">
        <v>25</v>
      </c>
      <c r="G162" s="36" t="s">
        <v>134</v>
      </c>
      <c r="H162" s="35"/>
    </row>
    <row r="163" spans="1:8" x14ac:dyDescent="0.45">
      <c r="A163" s="39">
        <f>IF(AND(F163&lt;F162,LEFT(F163,1)&lt;&gt;"ט"),N(A162)+1,N(A162))</f>
        <v>6</v>
      </c>
      <c r="B163" s="39">
        <f>VLOOKUP(E163,ימים,2,FALSE)</f>
        <v>3</v>
      </c>
      <c r="C163" s="39" cm="1">
        <f t="array" ref="C163">_xlfn.IFS(A163&lt;&gt;A162,1,B162=7,N(C162)+1,TRUE(),N(C162))</f>
        <v>3</v>
      </c>
      <c r="D163" s="39" t="str">
        <f t="shared" si="2"/>
        <v>6-3-3</v>
      </c>
      <c r="E163" t="s">
        <v>120</v>
      </c>
      <c r="F163" s="36" t="s">
        <v>26</v>
      </c>
      <c r="G163" s="36" t="s">
        <v>136</v>
      </c>
      <c r="H163" s="36" t="s">
        <v>174</v>
      </c>
    </row>
    <row r="164" spans="1:8" x14ac:dyDescent="0.45">
      <c r="A164" s="39">
        <f>IF(AND(F164&lt;F163,LEFT(F164,1)&lt;&gt;"ט"),N(A163)+1,N(A163))</f>
        <v>6</v>
      </c>
      <c r="B164" s="39">
        <f>VLOOKUP(E164,ימים,2,FALSE)</f>
        <v>4</v>
      </c>
      <c r="C164" s="39" cm="1">
        <f t="array" ref="C164">_xlfn.IFS(A164&lt;&gt;A163,1,B163=7,N(C163)+1,TRUE(),N(C163))</f>
        <v>3</v>
      </c>
      <c r="D164" s="39" t="str">
        <f t="shared" si="2"/>
        <v>6-3-4</v>
      </c>
      <c r="E164" t="s">
        <v>121</v>
      </c>
      <c r="F164" s="36" t="s">
        <v>28</v>
      </c>
      <c r="G164" s="36" t="s">
        <v>138</v>
      </c>
      <c r="H164" s="36" t="s">
        <v>175</v>
      </c>
    </row>
    <row r="165" spans="1:8" x14ac:dyDescent="0.45">
      <c r="A165" s="39">
        <f>IF(AND(F165&lt;F164,LEFT(F165,1)&lt;&gt;"ט"),N(A164)+1,N(A164))</f>
        <v>6</v>
      </c>
      <c r="B165" s="39">
        <f>VLOOKUP(E165,ימים,2,FALSE)</f>
        <v>5</v>
      </c>
      <c r="C165" s="39" cm="1">
        <f t="array" ref="C165">_xlfn.IFS(A165&lt;&gt;A164,1,B164=7,N(C164)+1,TRUE(),N(C164))</f>
        <v>3</v>
      </c>
      <c r="D165" s="39" t="str">
        <f t="shared" si="2"/>
        <v>6-3-5</v>
      </c>
      <c r="E165" t="s">
        <v>116</v>
      </c>
      <c r="F165" s="36" t="s">
        <v>30</v>
      </c>
      <c r="G165" s="36" t="s">
        <v>140</v>
      </c>
      <c r="H165" s="35"/>
    </row>
    <row r="166" spans="1:8" x14ac:dyDescent="0.45">
      <c r="A166" s="39">
        <f>IF(AND(F166&lt;F165,LEFT(F166,1)&lt;&gt;"ט"),N(A165)+1,N(A165))</f>
        <v>6</v>
      </c>
      <c r="B166" s="39">
        <f>VLOOKUP(E166,ימים,2,FALSE)</f>
        <v>6</v>
      </c>
      <c r="C166" s="39" cm="1">
        <f t="array" ref="C166">_xlfn.IFS(A166&lt;&gt;A165,1,B165=7,N(C165)+1,TRUE(),N(C165))</f>
        <v>3</v>
      </c>
      <c r="D166" s="39" t="str">
        <f t="shared" si="2"/>
        <v>6-3-6</v>
      </c>
      <c r="E166" t="s">
        <v>117</v>
      </c>
      <c r="F166" s="36" t="s">
        <v>32</v>
      </c>
      <c r="G166" s="36" t="s">
        <v>142</v>
      </c>
      <c r="H166" s="35"/>
    </row>
    <row r="167" spans="1:8" x14ac:dyDescent="0.45">
      <c r="A167" s="39">
        <f>IF(AND(F167&lt;F166,LEFT(F167,1)&lt;&gt;"ט"),N(A166)+1,N(A166))</f>
        <v>6</v>
      </c>
      <c r="B167" s="39">
        <f>VLOOKUP(E167,ימים,2,FALSE)</f>
        <v>7</v>
      </c>
      <c r="C167" s="39" cm="1">
        <f t="array" ref="C167">_xlfn.IFS(A167&lt;&gt;A166,1,B166=7,N(C166)+1,TRUE(),N(C166))</f>
        <v>3</v>
      </c>
      <c r="D167" s="39" t="str">
        <f t="shared" si="2"/>
        <v>6-3-7</v>
      </c>
      <c r="E167" t="s">
        <v>118</v>
      </c>
      <c r="F167" s="36" t="s">
        <v>33</v>
      </c>
      <c r="G167" s="36" t="s">
        <v>143</v>
      </c>
      <c r="H167" s="35"/>
    </row>
    <row r="168" spans="1:8" x14ac:dyDescent="0.45">
      <c r="A168" s="39">
        <f>IF(AND(F168&lt;F167,LEFT(F168,1)&lt;&gt;"ט"),N(A167)+1,N(A167))</f>
        <v>6</v>
      </c>
      <c r="B168" s="39">
        <f>VLOOKUP(E168,ימים,2,FALSE)</f>
        <v>1</v>
      </c>
      <c r="C168" s="39" cm="1">
        <f t="array" ref="C168">_xlfn.IFS(A168&lt;&gt;A167,1,B167=7,N(C167)+1,TRUE(),N(C167))</f>
        <v>4</v>
      </c>
      <c r="D168" s="39" t="str">
        <f t="shared" si="2"/>
        <v>6-4-1</v>
      </c>
      <c r="E168" t="s">
        <v>94</v>
      </c>
      <c r="F168" s="36" t="s">
        <v>34</v>
      </c>
      <c r="G168" s="36" t="s">
        <v>144</v>
      </c>
      <c r="H168" s="35"/>
    </row>
    <row r="169" spans="1:8" x14ac:dyDescent="0.45">
      <c r="A169" s="39">
        <f>IF(AND(F169&lt;F168,LEFT(F169,1)&lt;&gt;"ט"),N(A168)+1,N(A168))</f>
        <v>6</v>
      </c>
      <c r="B169" s="39">
        <f>VLOOKUP(E169,ימים,2,FALSE)</f>
        <v>2</v>
      </c>
      <c r="C169" s="39" cm="1">
        <f t="array" ref="C169">_xlfn.IFS(A169&lt;&gt;A168,1,B168=7,N(C168)+1,TRUE(),N(C168))</f>
        <v>4</v>
      </c>
      <c r="D169" s="39" t="str">
        <f t="shared" si="2"/>
        <v>6-4-2</v>
      </c>
      <c r="E169" t="s">
        <v>119</v>
      </c>
      <c r="F169" s="36" t="s">
        <v>152</v>
      </c>
      <c r="G169" s="36" t="s">
        <v>145</v>
      </c>
      <c r="H169" s="35"/>
    </row>
    <row r="170" spans="1:8" x14ac:dyDescent="0.45">
      <c r="A170" s="39">
        <f>IF(AND(F170&lt;F169,LEFT(F170,1)&lt;&gt;"ט"),N(A169)+1,N(A169))</f>
        <v>6</v>
      </c>
      <c r="B170" s="39">
        <f>VLOOKUP(E170,ימים,2,FALSE)</f>
        <v>3</v>
      </c>
      <c r="C170" s="39" cm="1">
        <f t="array" ref="C170">_xlfn.IFS(A170&lt;&gt;A169,1,B169=7,N(C169)+1,TRUE(),N(C169))</f>
        <v>4</v>
      </c>
      <c r="D170" s="39" t="str">
        <f t="shared" si="2"/>
        <v>6-4-3</v>
      </c>
      <c r="E170" t="s">
        <v>120</v>
      </c>
      <c r="F170" s="36" t="s">
        <v>36</v>
      </c>
      <c r="G170" s="36" t="s">
        <v>146</v>
      </c>
      <c r="H170" s="35"/>
    </row>
    <row r="171" spans="1:8" x14ac:dyDescent="0.45">
      <c r="A171" s="39">
        <f>IF(AND(F171&lt;F170,LEFT(F171,1)&lt;&gt;"ט"),N(A170)+1,N(A170))</f>
        <v>6</v>
      </c>
      <c r="B171" s="39">
        <f>VLOOKUP(E171,ימים,2,FALSE)</f>
        <v>4</v>
      </c>
      <c r="C171" s="39" cm="1">
        <f t="array" ref="C171">_xlfn.IFS(A171&lt;&gt;A170,1,B170=7,N(C170)+1,TRUE(),N(C170))</f>
        <v>4</v>
      </c>
      <c r="D171" s="39" t="str">
        <f t="shared" si="2"/>
        <v>6-4-4</v>
      </c>
      <c r="E171" t="s">
        <v>121</v>
      </c>
      <c r="F171" s="36" t="s">
        <v>38</v>
      </c>
      <c r="G171" s="36" t="s">
        <v>147</v>
      </c>
      <c r="H171" s="35"/>
    </row>
    <row r="172" spans="1:8" x14ac:dyDescent="0.45">
      <c r="A172" s="39">
        <f>IF(AND(F172&lt;F171,LEFT(F172,1)&lt;&gt;"ט"),N(A171)+1,N(A171))</f>
        <v>6</v>
      </c>
      <c r="B172" s="39">
        <f>VLOOKUP(E172,ימים,2,FALSE)</f>
        <v>5</v>
      </c>
      <c r="C172" s="39" cm="1">
        <f t="array" ref="C172">_xlfn.IFS(A172&lt;&gt;A171,1,B171=7,N(C171)+1,TRUE(),N(C171))</f>
        <v>4</v>
      </c>
      <c r="D172" s="39" t="str">
        <f t="shared" si="2"/>
        <v>6-4-5</v>
      </c>
      <c r="E172" t="s">
        <v>116</v>
      </c>
      <c r="F172" s="36" t="s">
        <v>40</v>
      </c>
      <c r="G172" s="36" t="s">
        <v>148</v>
      </c>
      <c r="H172" s="35"/>
    </row>
    <row r="173" spans="1:8" x14ac:dyDescent="0.45">
      <c r="A173" s="39">
        <f>IF(AND(F173&lt;F172,LEFT(F173,1)&lt;&gt;"ט"),N(A172)+1,N(A172))</f>
        <v>6</v>
      </c>
      <c r="B173" s="39">
        <f>VLOOKUP(E173,ימים,2,FALSE)</f>
        <v>6</v>
      </c>
      <c r="C173" s="39" cm="1">
        <f t="array" ref="C173">_xlfn.IFS(A173&lt;&gt;A172,1,B172=7,N(C172)+1,TRUE(),N(C172))</f>
        <v>4</v>
      </c>
      <c r="D173" s="39" t="str">
        <f t="shared" si="2"/>
        <v>6-4-6</v>
      </c>
      <c r="E173" t="s">
        <v>117</v>
      </c>
      <c r="F173" s="36" t="s">
        <v>42</v>
      </c>
      <c r="G173" s="36" t="s">
        <v>149</v>
      </c>
      <c r="H173" s="35"/>
    </row>
    <row r="174" spans="1:8" x14ac:dyDescent="0.45">
      <c r="A174" s="39">
        <f>IF(AND(F174&lt;F173,LEFT(F174,1)&lt;&gt;"ט"),N(A173)+1,N(A173))</f>
        <v>6</v>
      </c>
      <c r="B174" s="39">
        <f>VLOOKUP(E174,ימים,2,FALSE)</f>
        <v>7</v>
      </c>
      <c r="C174" s="39" cm="1">
        <f t="array" ref="C174">_xlfn.IFS(A174&lt;&gt;A173,1,B173=7,N(C173)+1,TRUE(),N(C173))</f>
        <v>4</v>
      </c>
      <c r="D174" s="39" t="str">
        <f t="shared" si="2"/>
        <v>6-4-7</v>
      </c>
      <c r="E174" t="s">
        <v>118</v>
      </c>
      <c r="F174" s="36" t="s">
        <v>43</v>
      </c>
      <c r="G174" s="36" t="s">
        <v>150</v>
      </c>
      <c r="H174" s="35"/>
    </row>
    <row r="175" spans="1:8" x14ac:dyDescent="0.45">
      <c r="A175" s="39">
        <f>IF(AND(F175&lt;F174,LEFT(F175,1)&lt;&gt;"ט"),N(A174)+1,N(A174))</f>
        <v>6</v>
      </c>
      <c r="B175" s="39">
        <f>VLOOKUP(E175,ימים,2,FALSE)</f>
        <v>1</v>
      </c>
      <c r="C175" s="39" cm="1">
        <f t="array" ref="C175">_xlfn.IFS(A175&lt;&gt;A174,1,B174=7,N(C174)+1,TRUE(),N(C174))</f>
        <v>5</v>
      </c>
      <c r="D175" s="39" t="str">
        <f t="shared" si="2"/>
        <v>6-5-1</v>
      </c>
      <c r="E175" t="s">
        <v>94</v>
      </c>
      <c r="F175" s="36" t="s">
        <v>44</v>
      </c>
      <c r="G175" s="36" t="s">
        <v>151</v>
      </c>
      <c r="H175" s="35"/>
    </row>
    <row r="176" spans="1:8" x14ac:dyDescent="0.45">
      <c r="A176" s="39">
        <f>IF(AND(F176&lt;F175,LEFT(F176,1)&lt;&gt;"ט"),N(A175)+1,N(A175))</f>
        <v>6</v>
      </c>
      <c r="B176" s="39">
        <f>VLOOKUP(E176,ימים,2,FALSE)</f>
        <v>2</v>
      </c>
      <c r="C176" s="39" cm="1">
        <f t="array" ref="C176">_xlfn.IFS(A176&lt;&gt;A175,1,B175=7,N(C175)+1,TRUE(),N(C175))</f>
        <v>5</v>
      </c>
      <c r="D176" s="39" t="str">
        <f t="shared" si="2"/>
        <v>6-5-2</v>
      </c>
      <c r="E176" t="s">
        <v>119</v>
      </c>
      <c r="F176" s="36" t="s">
        <v>45</v>
      </c>
      <c r="G176" s="36" t="s">
        <v>153</v>
      </c>
      <c r="H176" s="35"/>
    </row>
    <row r="177" spans="1:8" x14ac:dyDescent="0.45">
      <c r="A177" s="39">
        <f>IF(AND(F177&lt;F176,LEFT(F177,1)&lt;&gt;"ט"),N(A176)+1,N(A176))</f>
        <v>6</v>
      </c>
      <c r="B177" s="39">
        <f>VLOOKUP(E177,ימים,2,FALSE)</f>
        <v>3</v>
      </c>
      <c r="C177" s="39" cm="1">
        <f t="array" ref="C177">_xlfn.IFS(A177&lt;&gt;A176,1,B176=7,N(C176)+1,TRUE(),N(C176))</f>
        <v>5</v>
      </c>
      <c r="D177" s="39" t="str">
        <f t="shared" si="2"/>
        <v>6-5-3</v>
      </c>
      <c r="E177" t="s">
        <v>120</v>
      </c>
      <c r="F177" s="36" t="s">
        <v>46</v>
      </c>
      <c r="G177" s="36" t="s">
        <v>157</v>
      </c>
      <c r="H177" s="35"/>
    </row>
    <row r="178" spans="1:8" x14ac:dyDescent="0.45">
      <c r="A178" s="39">
        <f>IF(AND(F178&lt;F177,LEFT(F178,1)&lt;&gt;"ט"),N(A177)+1,N(A177))</f>
        <v>6</v>
      </c>
      <c r="B178" s="39">
        <f>VLOOKUP(E178,ימים,2,FALSE)</f>
        <v>4</v>
      </c>
      <c r="C178" s="39" cm="1">
        <f t="array" ref="C178">_xlfn.IFS(A178&lt;&gt;A177,1,B177=7,N(C177)+1,TRUE(),N(C177))</f>
        <v>5</v>
      </c>
      <c r="D178" s="39" t="str">
        <f t="shared" si="2"/>
        <v>6-5-4</v>
      </c>
      <c r="E178" t="s">
        <v>121</v>
      </c>
      <c r="F178" s="36" t="s">
        <v>47</v>
      </c>
      <c r="G178" s="36" t="s">
        <v>158</v>
      </c>
      <c r="H178" s="36" t="s">
        <v>48</v>
      </c>
    </row>
    <row r="179" spans="1:8" x14ac:dyDescent="0.45">
      <c r="A179" s="39">
        <f>IF(AND(F179&lt;F178,LEFT(F179,1)&lt;&gt;"ט"),N(A178)+1,N(A178))</f>
        <v>6</v>
      </c>
      <c r="B179" s="39">
        <f>VLOOKUP(E179,ימים,2,FALSE)</f>
        <v>5</v>
      </c>
      <c r="C179" s="39" cm="1">
        <f t="array" ref="C179">_xlfn.IFS(A179&lt;&gt;A178,1,B178=7,N(C178)+1,TRUE(),N(C178))</f>
        <v>5</v>
      </c>
      <c r="D179" s="39" t="str">
        <f t="shared" si="2"/>
        <v>6-5-5</v>
      </c>
      <c r="E179" t="s">
        <v>116</v>
      </c>
      <c r="F179" s="36" t="s">
        <v>170</v>
      </c>
      <c r="G179" s="36" t="s">
        <v>159</v>
      </c>
      <c r="H179" s="36" t="s">
        <v>50</v>
      </c>
    </row>
    <row r="180" spans="1:8" x14ac:dyDescent="0.45">
      <c r="A180" s="39">
        <f>IF(AND(F180&lt;F179,LEFT(F180,1)&lt;&gt;"ט"),N(A179)+1,N(A179))</f>
        <v>7</v>
      </c>
      <c r="B180" s="39">
        <f>VLOOKUP(E180,ימים,2,FALSE)</f>
        <v>6</v>
      </c>
      <c r="C180" s="39" cm="1">
        <f t="array" ref="C180">_xlfn.IFS(A180&lt;&gt;A179,1,B179=7,N(C179)+1,TRUE(),N(C179))</f>
        <v>1</v>
      </c>
      <c r="D180" s="39" t="str">
        <f t="shared" si="2"/>
        <v>7-1-6</v>
      </c>
      <c r="E180" t="s">
        <v>117</v>
      </c>
      <c r="F180" s="36" t="s">
        <v>123</v>
      </c>
      <c r="G180" s="36" t="s">
        <v>160</v>
      </c>
      <c r="H180" s="36" t="s">
        <v>51</v>
      </c>
    </row>
    <row r="181" spans="1:8" x14ac:dyDescent="0.45">
      <c r="A181" s="39">
        <f>IF(AND(F181&lt;F180,LEFT(F181,1)&lt;&gt;"ט"),N(A180)+1,N(A180))</f>
        <v>7</v>
      </c>
      <c r="B181" s="39">
        <f>VLOOKUP(E181,ימים,2,FALSE)</f>
        <v>7</v>
      </c>
      <c r="C181" s="39" cm="1">
        <f t="array" ref="C181">_xlfn.IFS(A181&lt;&gt;A180,1,B180=7,N(C180)+1,TRUE(),N(C180))</f>
        <v>1</v>
      </c>
      <c r="D181" s="39" t="str">
        <f t="shared" si="2"/>
        <v>7-1-7</v>
      </c>
      <c r="E181" t="s">
        <v>118</v>
      </c>
      <c r="F181" s="36" t="s">
        <v>125</v>
      </c>
      <c r="G181" s="36" t="s">
        <v>161</v>
      </c>
      <c r="H181" s="35"/>
    </row>
    <row r="182" spans="1:8" x14ac:dyDescent="0.45">
      <c r="A182" s="39">
        <f>IF(AND(F182&lt;F181,LEFT(F182,1)&lt;&gt;"ט"),N(A181)+1,N(A181))</f>
        <v>7</v>
      </c>
      <c r="B182" s="39">
        <f>VLOOKUP(E182,ימים,2,FALSE)</f>
        <v>1</v>
      </c>
      <c r="C182" s="39" cm="1">
        <f t="array" ref="C182">_xlfn.IFS(A182&lt;&gt;A181,1,B181=7,N(C181)+1,TRUE(),N(C181))</f>
        <v>2</v>
      </c>
      <c r="D182" s="39" t="str">
        <f t="shared" si="2"/>
        <v>7-2-1</v>
      </c>
      <c r="E182" t="s">
        <v>94</v>
      </c>
      <c r="F182" s="36" t="s">
        <v>127</v>
      </c>
      <c r="G182" s="36" t="s">
        <v>162</v>
      </c>
      <c r="H182" s="35"/>
    </row>
    <row r="183" spans="1:8" x14ac:dyDescent="0.45">
      <c r="A183" s="39">
        <f>IF(AND(F183&lt;F182,LEFT(F183,1)&lt;&gt;"ט"),N(A182)+1,N(A182))</f>
        <v>7</v>
      </c>
      <c r="B183" s="39">
        <f>VLOOKUP(E183,ימים,2,FALSE)</f>
        <v>2</v>
      </c>
      <c r="C183" s="39" cm="1">
        <f t="array" ref="C183">_xlfn.IFS(A183&lt;&gt;A182,1,B182=7,N(C182)+1,TRUE(),N(C182))</f>
        <v>2</v>
      </c>
      <c r="D183" s="39" t="str">
        <f t="shared" si="2"/>
        <v>7-2-2</v>
      </c>
      <c r="E183" t="s">
        <v>119</v>
      </c>
      <c r="F183" s="36" t="s">
        <v>129</v>
      </c>
      <c r="G183" s="36" t="s">
        <v>163</v>
      </c>
      <c r="H183" s="35"/>
    </row>
    <row r="184" spans="1:8" x14ac:dyDescent="0.45">
      <c r="A184" s="39">
        <f>IF(AND(F184&lt;F183,LEFT(F184,1)&lt;&gt;"ט"),N(A183)+1,N(A183))</f>
        <v>7</v>
      </c>
      <c r="B184" s="39">
        <f>VLOOKUP(E184,ימים,2,FALSE)</f>
        <v>3</v>
      </c>
      <c r="C184" s="39" cm="1">
        <f t="array" ref="C184">_xlfn.IFS(A184&lt;&gt;A183,1,B183=7,N(C183)+1,TRUE(),N(C183))</f>
        <v>2</v>
      </c>
      <c r="D184" s="39" t="str">
        <f t="shared" si="2"/>
        <v>7-2-3</v>
      </c>
      <c r="E184" t="s">
        <v>120</v>
      </c>
      <c r="F184" s="36" t="s">
        <v>131</v>
      </c>
      <c r="G184" s="36" t="s">
        <v>164</v>
      </c>
      <c r="H184" s="35"/>
    </row>
    <row r="185" spans="1:8" x14ac:dyDescent="0.45">
      <c r="A185" s="39">
        <f>IF(AND(F185&lt;F184,LEFT(F185,1)&lt;&gt;"ט"),N(A184)+1,N(A184))</f>
        <v>7</v>
      </c>
      <c r="B185" s="39">
        <f>VLOOKUP(E185,ימים,2,FALSE)</f>
        <v>4</v>
      </c>
      <c r="C185" s="39" cm="1">
        <f t="array" ref="C185">_xlfn.IFS(A185&lt;&gt;A184,1,B184=7,N(C184)+1,TRUE(),N(C184))</f>
        <v>2</v>
      </c>
      <c r="D185" s="39" t="str">
        <f t="shared" si="2"/>
        <v>7-2-4</v>
      </c>
      <c r="E185" t="s">
        <v>121</v>
      </c>
      <c r="F185" s="36" t="s">
        <v>133</v>
      </c>
      <c r="G185" s="36" t="s">
        <v>124</v>
      </c>
      <c r="H185" s="35"/>
    </row>
    <row r="186" spans="1:8" x14ac:dyDescent="0.45">
      <c r="A186" s="39">
        <f>IF(AND(F186&lt;F185,LEFT(F186,1)&lt;&gt;"ט"),N(A185)+1,N(A185))</f>
        <v>7</v>
      </c>
      <c r="B186" s="39">
        <f>VLOOKUP(E186,ימים,2,FALSE)</f>
        <v>5</v>
      </c>
      <c r="C186" s="39" cm="1">
        <f t="array" ref="C186">_xlfn.IFS(A186&lt;&gt;A185,1,B185=7,N(C185)+1,TRUE(),N(C185))</f>
        <v>2</v>
      </c>
      <c r="D186" s="39" t="str">
        <f t="shared" si="2"/>
        <v>7-2-5</v>
      </c>
      <c r="E186" t="s">
        <v>116</v>
      </c>
      <c r="F186" s="36" t="s">
        <v>135</v>
      </c>
      <c r="G186" s="36" t="s">
        <v>126</v>
      </c>
      <c r="H186" s="35"/>
    </row>
    <row r="187" spans="1:8" x14ac:dyDescent="0.45">
      <c r="A187" s="39">
        <f>IF(AND(F187&lt;F186,LEFT(F187,1)&lt;&gt;"ט"),N(A186)+1,N(A186))</f>
        <v>7</v>
      </c>
      <c r="B187" s="39">
        <f>VLOOKUP(E187,ימים,2,FALSE)</f>
        <v>6</v>
      </c>
      <c r="C187" s="39" cm="1">
        <f t="array" ref="C187">_xlfn.IFS(A187&lt;&gt;A186,1,B186=7,N(C186)+1,TRUE(),N(C186))</f>
        <v>2</v>
      </c>
      <c r="D187" s="39" t="str">
        <f t="shared" si="2"/>
        <v>7-2-6</v>
      </c>
      <c r="E187" t="s">
        <v>117</v>
      </c>
      <c r="F187" s="36" t="s">
        <v>137</v>
      </c>
      <c r="G187" s="36" t="s">
        <v>128</v>
      </c>
      <c r="H187" s="35"/>
    </row>
    <row r="188" spans="1:8" x14ac:dyDescent="0.45">
      <c r="A188" s="39">
        <f>IF(AND(F188&lt;F187,LEFT(F188,1)&lt;&gt;"ט"),N(A187)+1,N(A187))</f>
        <v>7</v>
      </c>
      <c r="B188" s="39">
        <f>VLOOKUP(E188,ימים,2,FALSE)</f>
        <v>7</v>
      </c>
      <c r="C188" s="39" cm="1">
        <f t="array" ref="C188">_xlfn.IFS(A188&lt;&gt;A187,1,B187=7,N(C187)+1,TRUE(),N(C187))</f>
        <v>2</v>
      </c>
      <c r="D188" s="39" t="str">
        <f t="shared" si="2"/>
        <v>7-2-7</v>
      </c>
      <c r="E188" t="s">
        <v>118</v>
      </c>
      <c r="F188" s="36" t="s">
        <v>139</v>
      </c>
      <c r="G188" s="36" t="s">
        <v>130</v>
      </c>
      <c r="H188" s="35"/>
    </row>
    <row r="189" spans="1:8" x14ac:dyDescent="0.45">
      <c r="A189" s="39">
        <f>IF(AND(F189&lt;F188,LEFT(F189,1)&lt;&gt;"ט"),N(A188)+1,N(A188))</f>
        <v>7</v>
      </c>
      <c r="B189" s="39">
        <f>VLOOKUP(E189,ימים,2,FALSE)</f>
        <v>1</v>
      </c>
      <c r="C189" s="39" cm="1">
        <f t="array" ref="C189">_xlfn.IFS(A189&lt;&gt;A188,1,B188=7,N(C188)+1,TRUE(),N(C188))</f>
        <v>3</v>
      </c>
      <c r="D189" s="39" t="str">
        <f t="shared" si="2"/>
        <v>7-3-1</v>
      </c>
      <c r="E189" t="s">
        <v>94</v>
      </c>
      <c r="F189" s="36" t="s">
        <v>141</v>
      </c>
      <c r="G189" s="36" t="s">
        <v>132</v>
      </c>
      <c r="H189" s="35"/>
    </row>
    <row r="190" spans="1:8" x14ac:dyDescent="0.45">
      <c r="A190" s="39">
        <f>IF(AND(F190&lt;F189,LEFT(F190,1)&lt;&gt;"ט"),N(A189)+1,N(A189))</f>
        <v>7</v>
      </c>
      <c r="B190" s="39">
        <f>VLOOKUP(E190,ימים,2,FALSE)</f>
        <v>2</v>
      </c>
      <c r="C190" s="39" cm="1">
        <f t="array" ref="C190">_xlfn.IFS(A190&lt;&gt;A189,1,B189=7,N(C189)+1,TRUE(),N(C189))</f>
        <v>3</v>
      </c>
      <c r="D190" s="39" t="str">
        <f t="shared" si="2"/>
        <v>7-3-2</v>
      </c>
      <c r="E190" t="s">
        <v>119</v>
      </c>
      <c r="F190" s="36" t="s">
        <v>23</v>
      </c>
      <c r="G190" s="36" t="s">
        <v>134</v>
      </c>
      <c r="H190" s="35"/>
    </row>
    <row r="191" spans="1:8" x14ac:dyDescent="0.45">
      <c r="A191" s="39">
        <f>IF(AND(F191&lt;F190,LEFT(F191,1)&lt;&gt;"ט"),N(A190)+1,N(A190))</f>
        <v>7</v>
      </c>
      <c r="B191" s="39">
        <f>VLOOKUP(E191,ימים,2,FALSE)</f>
        <v>3</v>
      </c>
      <c r="C191" s="39" cm="1">
        <f t="array" ref="C191">_xlfn.IFS(A191&lt;&gt;A190,1,B190=7,N(C190)+1,TRUE(),N(C190))</f>
        <v>3</v>
      </c>
      <c r="D191" s="39" t="str">
        <f t="shared" si="2"/>
        <v>7-3-3</v>
      </c>
      <c r="E191" t="s">
        <v>120</v>
      </c>
      <c r="F191" s="36" t="s">
        <v>24</v>
      </c>
      <c r="G191" s="36" t="s">
        <v>136</v>
      </c>
      <c r="H191" s="35"/>
    </row>
    <row r="192" spans="1:8" x14ac:dyDescent="0.45">
      <c r="A192" s="39">
        <f>IF(AND(F192&lt;F191,LEFT(F192,1)&lt;&gt;"ט"),N(A191)+1,N(A191))</f>
        <v>7</v>
      </c>
      <c r="B192" s="39">
        <f>VLOOKUP(E192,ימים,2,FALSE)</f>
        <v>4</v>
      </c>
      <c r="C192" s="39" cm="1">
        <f t="array" ref="C192">_xlfn.IFS(A192&lt;&gt;A191,1,B191=7,N(C191)+1,TRUE(),N(C191))</f>
        <v>3</v>
      </c>
      <c r="D192" s="39" t="str">
        <f t="shared" si="2"/>
        <v>7-3-4</v>
      </c>
      <c r="E192" t="s">
        <v>121</v>
      </c>
      <c r="F192" s="36" t="s">
        <v>25</v>
      </c>
      <c r="G192" s="36" t="s">
        <v>138</v>
      </c>
      <c r="H192" s="36" t="s">
        <v>86</v>
      </c>
    </row>
    <row r="193" spans="1:8" x14ac:dyDescent="0.45">
      <c r="A193" s="39">
        <f>IF(AND(F193&lt;F192,LEFT(F193,1)&lt;&gt;"ט"),N(A192)+1,N(A192))</f>
        <v>7</v>
      </c>
      <c r="B193" s="39">
        <f>VLOOKUP(E193,ימים,2,FALSE)</f>
        <v>5</v>
      </c>
      <c r="C193" s="39" cm="1">
        <f t="array" ref="C193">_xlfn.IFS(A193&lt;&gt;A192,1,B192=7,N(C192)+1,TRUE(),N(C192))</f>
        <v>3</v>
      </c>
      <c r="D193" s="39" t="str">
        <f t="shared" si="2"/>
        <v>7-3-5</v>
      </c>
      <c r="E193" t="s">
        <v>116</v>
      </c>
      <c r="F193" s="36" t="s">
        <v>26</v>
      </c>
      <c r="G193" s="36" t="s">
        <v>140</v>
      </c>
      <c r="H193" s="36" t="s">
        <v>87</v>
      </c>
    </row>
    <row r="194" spans="1:8" x14ac:dyDescent="0.45">
      <c r="A194" s="39">
        <f>IF(AND(F194&lt;F193,LEFT(F194,1)&lt;&gt;"ט"),N(A193)+1,N(A193))</f>
        <v>7</v>
      </c>
      <c r="B194" s="39">
        <f>VLOOKUP(E194,ימים,2,FALSE)</f>
        <v>6</v>
      </c>
      <c r="C194" s="39" cm="1">
        <f t="array" ref="C194">_xlfn.IFS(A194&lt;&gt;A193,1,B193=7,N(C193)+1,TRUE(),N(C193))</f>
        <v>3</v>
      </c>
      <c r="D194" s="39" t="str">
        <f t="shared" si="2"/>
        <v>7-3-6</v>
      </c>
      <c r="E194" t="s">
        <v>117</v>
      </c>
      <c r="F194" s="36" t="s">
        <v>28</v>
      </c>
      <c r="G194" s="36" t="s">
        <v>142</v>
      </c>
      <c r="H194" s="36" t="s">
        <v>88</v>
      </c>
    </row>
    <row r="195" spans="1:8" x14ac:dyDescent="0.45">
      <c r="A195" s="39">
        <f>IF(AND(F195&lt;F194,LEFT(F195,1)&lt;&gt;"ט"),N(A194)+1,N(A194))</f>
        <v>7</v>
      </c>
      <c r="B195" s="39">
        <f>VLOOKUP(E195,ימים,2,FALSE)</f>
        <v>7</v>
      </c>
      <c r="C195" s="39" cm="1">
        <f t="array" ref="C195">_xlfn.IFS(A195&lt;&gt;A194,1,B194=7,N(C194)+1,TRUE(),N(C194))</f>
        <v>3</v>
      </c>
      <c r="D195" s="39" t="str">
        <f t="shared" ref="D195:D258" si="3">A195&amp;"-"&amp;C195&amp;"-"&amp;B195</f>
        <v>7-3-7</v>
      </c>
      <c r="E195" t="s">
        <v>118</v>
      </c>
      <c r="F195" s="36" t="s">
        <v>30</v>
      </c>
      <c r="G195" s="36" t="s">
        <v>143</v>
      </c>
      <c r="H195" s="35"/>
    </row>
    <row r="196" spans="1:8" x14ac:dyDescent="0.45">
      <c r="A196" s="39">
        <f>IF(AND(F196&lt;F195,LEFT(F196,1)&lt;&gt;"ט"),N(A195)+1,N(A195))</f>
        <v>7</v>
      </c>
      <c r="B196" s="39">
        <f>VLOOKUP(E196,ימים,2,FALSE)</f>
        <v>1</v>
      </c>
      <c r="C196" s="39" cm="1">
        <f t="array" ref="C196">_xlfn.IFS(A196&lt;&gt;A195,1,B195=7,N(C195)+1,TRUE(),N(C195))</f>
        <v>4</v>
      </c>
      <c r="D196" s="39" t="str">
        <f t="shared" si="3"/>
        <v>7-4-1</v>
      </c>
      <c r="E196" t="s">
        <v>94</v>
      </c>
      <c r="F196" s="36" t="s">
        <v>32</v>
      </c>
      <c r="G196" s="36" t="s">
        <v>144</v>
      </c>
      <c r="H196" s="35"/>
    </row>
    <row r="197" spans="1:8" x14ac:dyDescent="0.45">
      <c r="A197" s="39">
        <f>IF(AND(F197&lt;F196,LEFT(F197,1)&lt;&gt;"ט"),N(A196)+1,N(A196))</f>
        <v>7</v>
      </c>
      <c r="B197" s="39">
        <f>VLOOKUP(E197,ימים,2,FALSE)</f>
        <v>2</v>
      </c>
      <c r="C197" s="39" cm="1">
        <f t="array" ref="C197">_xlfn.IFS(A197&lt;&gt;A196,1,B196=7,N(C196)+1,TRUE(),N(C196))</f>
        <v>4</v>
      </c>
      <c r="D197" s="39" t="str">
        <f t="shared" si="3"/>
        <v>7-4-2</v>
      </c>
      <c r="E197" t="s">
        <v>119</v>
      </c>
      <c r="F197" s="36" t="s">
        <v>33</v>
      </c>
      <c r="G197" s="36" t="s">
        <v>145</v>
      </c>
      <c r="H197" s="35"/>
    </row>
    <row r="198" spans="1:8" x14ac:dyDescent="0.45">
      <c r="A198" s="39">
        <f>IF(AND(F198&lt;F197,LEFT(F198,1)&lt;&gt;"ט"),N(A197)+1,N(A197))</f>
        <v>7</v>
      </c>
      <c r="B198" s="39">
        <f>VLOOKUP(E198,ימים,2,FALSE)</f>
        <v>3</v>
      </c>
      <c r="C198" s="39" cm="1">
        <f t="array" ref="C198">_xlfn.IFS(A198&lt;&gt;A197,1,B197=7,N(C197)+1,TRUE(),N(C197))</f>
        <v>4</v>
      </c>
      <c r="D198" s="39" t="str">
        <f t="shared" si="3"/>
        <v>7-4-3</v>
      </c>
      <c r="E198" t="s">
        <v>120</v>
      </c>
      <c r="F198" s="36" t="s">
        <v>34</v>
      </c>
      <c r="G198" s="36" t="s">
        <v>146</v>
      </c>
      <c r="H198" s="35"/>
    </row>
    <row r="199" spans="1:8" x14ac:dyDescent="0.45">
      <c r="A199" s="39">
        <f>IF(AND(F199&lt;F198,LEFT(F199,1)&lt;&gt;"ט"),N(A198)+1,N(A198))</f>
        <v>7</v>
      </c>
      <c r="B199" s="39">
        <f>VLOOKUP(E199,ימים,2,FALSE)</f>
        <v>4</v>
      </c>
      <c r="C199" s="39" cm="1">
        <f t="array" ref="C199">_xlfn.IFS(A199&lt;&gt;A198,1,B198=7,N(C198)+1,TRUE(),N(C198))</f>
        <v>4</v>
      </c>
      <c r="D199" s="39" t="str">
        <f t="shared" si="3"/>
        <v>7-4-4</v>
      </c>
      <c r="E199" t="s">
        <v>121</v>
      </c>
      <c r="F199" s="36" t="s">
        <v>152</v>
      </c>
      <c r="G199" s="36" t="s">
        <v>147</v>
      </c>
      <c r="H199" s="35"/>
    </row>
    <row r="200" spans="1:8" x14ac:dyDescent="0.45">
      <c r="A200" s="39">
        <f>IF(AND(F200&lt;F199,LEFT(F200,1)&lt;&gt;"ט"),N(A199)+1,N(A199))</f>
        <v>7</v>
      </c>
      <c r="B200" s="39">
        <f>VLOOKUP(E200,ימים,2,FALSE)</f>
        <v>5</v>
      </c>
      <c r="C200" s="39" cm="1">
        <f t="array" ref="C200">_xlfn.IFS(A200&lt;&gt;A199,1,B199=7,N(C199)+1,TRUE(),N(C199))</f>
        <v>4</v>
      </c>
      <c r="D200" s="39" t="str">
        <f t="shared" si="3"/>
        <v>7-4-5</v>
      </c>
      <c r="E200" t="s">
        <v>116</v>
      </c>
      <c r="F200" s="36" t="s">
        <v>36</v>
      </c>
      <c r="G200" s="36" t="s">
        <v>148</v>
      </c>
      <c r="H200" s="35"/>
    </row>
    <row r="201" spans="1:8" x14ac:dyDescent="0.45">
      <c r="A201" s="39">
        <f>IF(AND(F201&lt;F200,LEFT(F201,1)&lt;&gt;"ט"),N(A200)+1,N(A200))</f>
        <v>7</v>
      </c>
      <c r="B201" s="39">
        <f>VLOOKUP(E201,ימים,2,FALSE)</f>
        <v>6</v>
      </c>
      <c r="C201" s="39" cm="1">
        <f t="array" ref="C201">_xlfn.IFS(A201&lt;&gt;A200,1,B200=7,N(C200)+1,TRUE(),N(C200))</f>
        <v>4</v>
      </c>
      <c r="D201" s="39" t="str">
        <f t="shared" si="3"/>
        <v>7-4-6</v>
      </c>
      <c r="E201" t="s">
        <v>117</v>
      </c>
      <c r="F201" s="36" t="s">
        <v>38</v>
      </c>
      <c r="G201" s="36" t="s">
        <v>149</v>
      </c>
      <c r="H201" s="36" t="s">
        <v>80</v>
      </c>
    </row>
    <row r="202" spans="1:8" x14ac:dyDescent="0.45">
      <c r="A202" s="39">
        <f>IF(AND(F202&lt;F201,LEFT(F202,1)&lt;&gt;"ט"),N(A201)+1,N(A201))</f>
        <v>7</v>
      </c>
      <c r="B202" s="39">
        <f>VLOOKUP(E202,ימים,2,FALSE)</f>
        <v>7</v>
      </c>
      <c r="C202" s="39" cm="1">
        <f t="array" ref="C202">_xlfn.IFS(A202&lt;&gt;A201,1,B201=7,N(C201)+1,TRUE(),N(C201))</f>
        <v>4</v>
      </c>
      <c r="D202" s="39" t="str">
        <f t="shared" si="3"/>
        <v>7-4-7</v>
      </c>
      <c r="E202" t="s">
        <v>118</v>
      </c>
      <c r="F202" s="36" t="s">
        <v>40</v>
      </c>
      <c r="G202" s="36" t="s">
        <v>150</v>
      </c>
      <c r="H202" s="35"/>
    </row>
    <row r="203" spans="1:8" x14ac:dyDescent="0.45">
      <c r="A203" s="39">
        <f>IF(AND(F203&lt;F202,LEFT(F203,1)&lt;&gt;"ט"),N(A202)+1,N(A202))</f>
        <v>7</v>
      </c>
      <c r="B203" s="39">
        <f>VLOOKUP(E203,ימים,2,FALSE)</f>
        <v>1</v>
      </c>
      <c r="C203" s="39" cm="1">
        <f t="array" ref="C203">_xlfn.IFS(A203&lt;&gt;A202,1,B202=7,N(C202)+1,TRUE(),N(C202))</f>
        <v>5</v>
      </c>
      <c r="D203" s="39" t="str">
        <f t="shared" si="3"/>
        <v>7-5-1</v>
      </c>
      <c r="E203" t="s">
        <v>94</v>
      </c>
      <c r="F203" s="36" t="s">
        <v>42</v>
      </c>
      <c r="G203" s="36" t="s">
        <v>151</v>
      </c>
      <c r="H203" s="35"/>
    </row>
    <row r="204" spans="1:8" x14ac:dyDescent="0.45">
      <c r="A204" s="39">
        <f>IF(AND(F204&lt;F203,LEFT(F204,1)&lt;&gt;"ט"),N(A203)+1,N(A203))</f>
        <v>7</v>
      </c>
      <c r="B204" s="39">
        <f>VLOOKUP(E204,ימים,2,FALSE)</f>
        <v>2</v>
      </c>
      <c r="C204" s="39" cm="1">
        <f t="array" ref="C204">_xlfn.IFS(A204&lt;&gt;A203,1,B203=7,N(C203)+1,TRUE(),N(C203))</f>
        <v>5</v>
      </c>
      <c r="D204" s="39" t="str">
        <f t="shared" si="3"/>
        <v>7-5-2</v>
      </c>
      <c r="E204" t="s">
        <v>119</v>
      </c>
      <c r="F204" s="36" t="s">
        <v>43</v>
      </c>
      <c r="G204" s="36" t="s">
        <v>153</v>
      </c>
      <c r="H204" s="35"/>
    </row>
    <row r="205" spans="1:8" x14ac:dyDescent="0.45">
      <c r="A205" s="39">
        <f>IF(AND(F205&lt;F204,LEFT(F205,1)&lt;&gt;"ט"),N(A204)+1,N(A204))</f>
        <v>7</v>
      </c>
      <c r="B205" s="39">
        <f>VLOOKUP(E205,ימים,2,FALSE)</f>
        <v>3</v>
      </c>
      <c r="C205" s="39" cm="1">
        <f t="array" ref="C205">_xlfn.IFS(A205&lt;&gt;A204,1,B204=7,N(C204)+1,TRUE(),N(C204))</f>
        <v>5</v>
      </c>
      <c r="D205" s="39" t="str">
        <f t="shared" si="3"/>
        <v>7-5-3</v>
      </c>
      <c r="E205" t="s">
        <v>120</v>
      </c>
      <c r="F205" s="36" t="s">
        <v>44</v>
      </c>
      <c r="G205" s="36" t="s">
        <v>154</v>
      </c>
      <c r="H205" s="35"/>
    </row>
    <row r="206" spans="1:8" x14ac:dyDescent="0.45">
      <c r="A206" s="39">
        <f>IF(AND(F206&lt;F205,LEFT(F206,1)&lt;&gt;"ט"),N(A205)+1,N(A205))</f>
        <v>7</v>
      </c>
      <c r="B206" s="39">
        <f>VLOOKUP(E206,ימים,2,FALSE)</f>
        <v>4</v>
      </c>
      <c r="C206" s="39" cm="1">
        <f t="array" ref="C206">_xlfn.IFS(A206&lt;&gt;A205,1,B205=7,N(C205)+1,TRUE(),N(C205))</f>
        <v>5</v>
      </c>
      <c r="D206" s="39" t="str">
        <f t="shared" si="3"/>
        <v>7-5-4</v>
      </c>
      <c r="E206" t="s">
        <v>121</v>
      </c>
      <c r="F206" s="36" t="s">
        <v>45</v>
      </c>
      <c r="G206" s="36" t="s">
        <v>155</v>
      </c>
      <c r="H206" s="35"/>
    </row>
    <row r="207" spans="1:8" x14ac:dyDescent="0.45">
      <c r="A207" s="39">
        <f>IF(AND(F207&lt;F206,LEFT(F207,1)&lt;&gt;"ט"),N(A206)+1,N(A206))</f>
        <v>7</v>
      </c>
      <c r="B207" s="39">
        <f>VLOOKUP(E207,ימים,2,FALSE)</f>
        <v>5</v>
      </c>
      <c r="C207" s="39" cm="1">
        <f t="array" ref="C207">_xlfn.IFS(A207&lt;&gt;A206,1,B206=7,N(C206)+1,TRUE(),N(C206))</f>
        <v>5</v>
      </c>
      <c r="D207" s="39" t="str">
        <f t="shared" si="3"/>
        <v>7-5-5</v>
      </c>
      <c r="E207" t="s">
        <v>116</v>
      </c>
      <c r="F207" s="36" t="s">
        <v>46</v>
      </c>
      <c r="G207" s="36" t="s">
        <v>156</v>
      </c>
      <c r="H207" s="35"/>
    </row>
    <row r="208" spans="1:8" x14ac:dyDescent="0.45">
      <c r="A208" s="39">
        <f>IF(AND(F208&lt;F207,LEFT(F208,1)&lt;&gt;"ט"),N(A207)+1,N(A207))</f>
        <v>7</v>
      </c>
      <c r="B208" s="39">
        <f>VLOOKUP(E208,ימים,2,FALSE)</f>
        <v>6</v>
      </c>
      <c r="C208" s="39" cm="1">
        <f t="array" ref="C208">_xlfn.IFS(A208&lt;&gt;A207,1,B207=7,N(C207)+1,TRUE(),N(C207))</f>
        <v>5</v>
      </c>
      <c r="D208" s="39" t="str">
        <f t="shared" si="3"/>
        <v>7-5-6</v>
      </c>
      <c r="E208" t="s">
        <v>117</v>
      </c>
      <c r="F208" s="36" t="s">
        <v>47</v>
      </c>
      <c r="G208" s="36" t="s">
        <v>157</v>
      </c>
      <c r="H208" s="36" t="s">
        <v>48</v>
      </c>
    </row>
    <row r="209" spans="1:8" x14ac:dyDescent="0.45">
      <c r="A209" s="39">
        <f>IF(AND(F209&lt;F208,LEFT(F209,1)&lt;&gt;"ט"),N(A208)+1,N(A208))</f>
        <v>8</v>
      </c>
      <c r="B209" s="39">
        <f>VLOOKUP(E209,ימים,2,FALSE)</f>
        <v>7</v>
      </c>
      <c r="C209" s="39" cm="1">
        <f t="array" ref="C209">_xlfn.IFS(A209&lt;&gt;A208,1,B208=7,N(C208)+1,TRUE(),N(C208))</f>
        <v>1</v>
      </c>
      <c r="D209" s="39" t="str">
        <f t="shared" si="3"/>
        <v>8-1-7</v>
      </c>
      <c r="E209" t="s">
        <v>118</v>
      </c>
      <c r="F209" s="36" t="s">
        <v>123</v>
      </c>
      <c r="G209" s="36" t="s">
        <v>158</v>
      </c>
      <c r="H209" s="36" t="s">
        <v>69</v>
      </c>
    </row>
    <row r="210" spans="1:8" x14ac:dyDescent="0.45">
      <c r="A210" s="39">
        <f>IF(AND(F210&lt;F209,LEFT(F210,1)&lt;&gt;"ט"),N(A209)+1,N(A209))</f>
        <v>8</v>
      </c>
      <c r="B210" s="39">
        <f>VLOOKUP(E210,ימים,2,FALSE)</f>
        <v>1</v>
      </c>
      <c r="C210" s="39" cm="1">
        <f t="array" ref="C210">_xlfn.IFS(A210&lt;&gt;A209,1,B209=7,N(C209)+1,TRUE(),N(C209))</f>
        <v>2</v>
      </c>
      <c r="D210" s="39" t="str">
        <f t="shared" si="3"/>
        <v>8-2-1</v>
      </c>
      <c r="E210" t="s">
        <v>94</v>
      </c>
      <c r="F210" s="36" t="s">
        <v>125</v>
      </c>
      <c r="G210" s="36" t="s">
        <v>159</v>
      </c>
      <c r="H210" s="35"/>
    </row>
    <row r="211" spans="1:8" x14ac:dyDescent="0.45">
      <c r="A211" s="39">
        <f>IF(AND(F211&lt;F210,LEFT(F211,1)&lt;&gt;"ט"),N(A210)+1,N(A210))</f>
        <v>8</v>
      </c>
      <c r="B211" s="39">
        <f>VLOOKUP(E211,ימים,2,FALSE)</f>
        <v>2</v>
      </c>
      <c r="C211" s="39" cm="1">
        <f t="array" ref="C211">_xlfn.IFS(A211&lt;&gt;A210,1,B210=7,N(C210)+1,TRUE(),N(C210))</f>
        <v>2</v>
      </c>
      <c r="D211" s="39" t="str">
        <f t="shared" si="3"/>
        <v>8-2-2</v>
      </c>
      <c r="E211" t="s">
        <v>119</v>
      </c>
      <c r="F211" s="36" t="s">
        <v>127</v>
      </c>
      <c r="G211" s="36" t="s">
        <v>160</v>
      </c>
      <c r="H211" s="35"/>
    </row>
    <row r="212" spans="1:8" x14ac:dyDescent="0.45">
      <c r="A212" s="39">
        <f>IF(AND(F212&lt;F211,LEFT(F212,1)&lt;&gt;"ט"),N(A211)+1,N(A211))</f>
        <v>8</v>
      </c>
      <c r="B212" s="39">
        <f>VLOOKUP(E212,ימים,2,FALSE)</f>
        <v>3</v>
      </c>
      <c r="C212" s="39" cm="1">
        <f t="array" ref="C212">_xlfn.IFS(A212&lt;&gt;A211,1,B211=7,N(C211)+1,TRUE(),N(C211))</f>
        <v>2</v>
      </c>
      <c r="D212" s="39" t="str">
        <f t="shared" si="3"/>
        <v>8-2-3</v>
      </c>
      <c r="E212" t="s">
        <v>120</v>
      </c>
      <c r="F212" s="36" t="s">
        <v>129</v>
      </c>
      <c r="G212" s="36" t="s">
        <v>161</v>
      </c>
      <c r="H212" s="35"/>
    </row>
    <row r="213" spans="1:8" x14ac:dyDescent="0.45">
      <c r="A213" s="39">
        <f>IF(AND(F213&lt;F212,LEFT(F213,1)&lt;&gt;"ט"),N(A212)+1,N(A212))</f>
        <v>8</v>
      </c>
      <c r="B213" s="39">
        <f>VLOOKUP(E213,ימים,2,FALSE)</f>
        <v>4</v>
      </c>
      <c r="C213" s="39" cm="1">
        <f t="array" ref="C213">_xlfn.IFS(A213&lt;&gt;A212,1,B212=7,N(C212)+1,TRUE(),N(C212))</f>
        <v>2</v>
      </c>
      <c r="D213" s="39" t="str">
        <f t="shared" si="3"/>
        <v>8-2-4</v>
      </c>
      <c r="E213" t="s">
        <v>121</v>
      </c>
      <c r="F213" s="36" t="s">
        <v>131</v>
      </c>
      <c r="G213" s="36" t="s">
        <v>162</v>
      </c>
      <c r="H213" s="35"/>
    </row>
    <row r="214" spans="1:8" x14ac:dyDescent="0.45">
      <c r="A214" s="39">
        <f>IF(AND(F214&lt;F213,LEFT(F214,1)&lt;&gt;"ט"),N(A213)+1,N(A213))</f>
        <v>8</v>
      </c>
      <c r="B214" s="39">
        <f>VLOOKUP(E214,ימים,2,FALSE)</f>
        <v>5</v>
      </c>
      <c r="C214" s="39" cm="1">
        <f t="array" ref="C214">_xlfn.IFS(A214&lt;&gt;A213,1,B213=7,N(C213)+1,TRUE(),N(C213))</f>
        <v>2</v>
      </c>
      <c r="D214" s="39" t="str">
        <f t="shared" si="3"/>
        <v>8-2-5</v>
      </c>
      <c r="E214" t="s">
        <v>116</v>
      </c>
      <c r="F214" s="36" t="s">
        <v>133</v>
      </c>
      <c r="G214" s="36" t="s">
        <v>163</v>
      </c>
      <c r="H214" s="35"/>
    </row>
    <row r="215" spans="1:8" x14ac:dyDescent="0.45">
      <c r="A215" s="39">
        <f>IF(AND(F215&lt;F214,LEFT(F215,1)&lt;&gt;"ט"),N(A214)+1,N(A214))</f>
        <v>8</v>
      </c>
      <c r="B215" s="39">
        <f>VLOOKUP(E215,ימים,2,FALSE)</f>
        <v>6</v>
      </c>
      <c r="C215" s="39" cm="1">
        <f t="array" ref="C215">_xlfn.IFS(A215&lt;&gt;A214,1,B214=7,N(C214)+1,TRUE(),N(C214))</f>
        <v>2</v>
      </c>
      <c r="D215" s="39" t="str">
        <f t="shared" si="3"/>
        <v>8-2-6</v>
      </c>
      <c r="E215" t="s">
        <v>117</v>
      </c>
      <c r="F215" s="36" t="s">
        <v>135</v>
      </c>
      <c r="G215" s="36" t="s">
        <v>164</v>
      </c>
      <c r="H215" s="35"/>
    </row>
    <row r="216" spans="1:8" x14ac:dyDescent="0.45">
      <c r="A216" s="39">
        <f>IF(AND(F216&lt;F215,LEFT(F216,1)&lt;&gt;"ט"),N(A215)+1,N(A215))</f>
        <v>8</v>
      </c>
      <c r="B216" s="39">
        <f>VLOOKUP(E216,ימים,2,FALSE)</f>
        <v>7</v>
      </c>
      <c r="C216" s="39" cm="1">
        <f t="array" ref="C216">_xlfn.IFS(A216&lt;&gt;A215,1,B215=7,N(C215)+1,TRUE(),N(C215))</f>
        <v>2</v>
      </c>
      <c r="D216" s="39" t="str">
        <f t="shared" si="3"/>
        <v>8-2-7</v>
      </c>
      <c r="E216" t="s">
        <v>118</v>
      </c>
      <c r="F216" s="36" t="s">
        <v>137</v>
      </c>
      <c r="G216" s="36" t="s">
        <v>124</v>
      </c>
      <c r="H216" s="35"/>
    </row>
    <row r="217" spans="1:8" x14ac:dyDescent="0.45">
      <c r="A217" s="39">
        <f>IF(AND(F217&lt;F216,LEFT(F217,1)&lt;&gt;"ט"),N(A216)+1,N(A216))</f>
        <v>8</v>
      </c>
      <c r="B217" s="39">
        <f>VLOOKUP(E217,ימים,2,FALSE)</f>
        <v>1</v>
      </c>
      <c r="C217" s="39" cm="1">
        <f t="array" ref="C217">_xlfn.IFS(A217&lt;&gt;A216,1,B216=7,N(C216)+1,TRUE(),N(C216))</f>
        <v>3</v>
      </c>
      <c r="D217" s="39" t="str">
        <f t="shared" si="3"/>
        <v>8-3-1</v>
      </c>
      <c r="E217" t="s">
        <v>94</v>
      </c>
      <c r="F217" s="36" t="s">
        <v>139</v>
      </c>
      <c r="G217" s="36" t="s">
        <v>126</v>
      </c>
      <c r="H217" s="35"/>
    </row>
    <row r="218" spans="1:8" x14ac:dyDescent="0.45">
      <c r="A218" s="39">
        <f>IF(AND(F218&lt;F217,LEFT(F218,1)&lt;&gt;"ט"),N(A217)+1,N(A217))</f>
        <v>8</v>
      </c>
      <c r="B218" s="39">
        <f>VLOOKUP(E218,ימים,2,FALSE)</f>
        <v>2</v>
      </c>
      <c r="C218" s="39" cm="1">
        <f t="array" ref="C218">_xlfn.IFS(A218&lt;&gt;A217,1,B217=7,N(C217)+1,TRUE(),N(C217))</f>
        <v>3</v>
      </c>
      <c r="D218" s="39" t="str">
        <f t="shared" si="3"/>
        <v>8-3-2</v>
      </c>
      <c r="E218" t="s">
        <v>119</v>
      </c>
      <c r="F218" s="36" t="s">
        <v>141</v>
      </c>
      <c r="G218" s="36" t="s">
        <v>128</v>
      </c>
      <c r="H218" s="35"/>
    </row>
    <row r="219" spans="1:8" x14ac:dyDescent="0.45">
      <c r="A219" s="39">
        <f>IF(AND(F219&lt;F218,LEFT(F219,1)&lt;&gt;"ט"),N(A218)+1,N(A218))</f>
        <v>8</v>
      </c>
      <c r="B219" s="39">
        <f>VLOOKUP(E219,ימים,2,FALSE)</f>
        <v>3</v>
      </c>
      <c r="C219" s="39" cm="1">
        <f t="array" ref="C219">_xlfn.IFS(A219&lt;&gt;A218,1,B218=7,N(C218)+1,TRUE(),N(C218))</f>
        <v>3</v>
      </c>
      <c r="D219" s="39" t="str">
        <f t="shared" si="3"/>
        <v>8-3-3</v>
      </c>
      <c r="E219" t="s">
        <v>120</v>
      </c>
      <c r="F219" s="36" t="s">
        <v>23</v>
      </c>
      <c r="G219" s="36" t="s">
        <v>130</v>
      </c>
      <c r="H219" s="35"/>
    </row>
    <row r="220" spans="1:8" x14ac:dyDescent="0.45">
      <c r="A220" s="39">
        <f>IF(AND(F220&lt;F219,LEFT(F220,1)&lt;&gt;"ט"),N(A219)+1,N(A219))</f>
        <v>8</v>
      </c>
      <c r="B220" s="39">
        <f>VLOOKUP(E220,ימים,2,FALSE)</f>
        <v>4</v>
      </c>
      <c r="C220" s="39" cm="1">
        <f t="array" ref="C220">_xlfn.IFS(A220&lt;&gt;A219,1,B219=7,N(C219)+1,TRUE(),N(C219))</f>
        <v>3</v>
      </c>
      <c r="D220" s="39" t="str">
        <f t="shared" si="3"/>
        <v>8-3-4</v>
      </c>
      <c r="E220" t="s">
        <v>121</v>
      </c>
      <c r="F220" s="36" t="s">
        <v>24</v>
      </c>
      <c r="G220" s="36" t="s">
        <v>132</v>
      </c>
      <c r="H220" s="35"/>
    </row>
    <row r="221" spans="1:8" x14ac:dyDescent="0.45">
      <c r="A221" s="39">
        <f>IF(AND(F221&lt;F220,LEFT(F221,1)&lt;&gt;"ט"),N(A220)+1,N(A220))</f>
        <v>8</v>
      </c>
      <c r="B221" s="39">
        <f>VLOOKUP(E221,ימים,2,FALSE)</f>
        <v>5</v>
      </c>
      <c r="C221" s="39" cm="1">
        <f t="array" ref="C221">_xlfn.IFS(A221&lt;&gt;A220,1,B220=7,N(C220)+1,TRUE(),N(C220))</f>
        <v>3</v>
      </c>
      <c r="D221" s="39" t="str">
        <f t="shared" si="3"/>
        <v>8-3-5</v>
      </c>
      <c r="E221" t="s">
        <v>116</v>
      </c>
      <c r="F221" s="36" t="s">
        <v>25</v>
      </c>
      <c r="G221" s="36" t="s">
        <v>134</v>
      </c>
      <c r="H221" s="36" t="s">
        <v>176</v>
      </c>
    </row>
    <row r="222" spans="1:8" x14ac:dyDescent="0.45">
      <c r="A222" s="39">
        <f>IF(AND(F222&lt;F221,LEFT(F222,1)&lt;&gt;"ט"),N(A221)+1,N(A221))</f>
        <v>8</v>
      </c>
      <c r="B222" s="39">
        <f>VLOOKUP(E222,ימים,2,FALSE)</f>
        <v>6</v>
      </c>
      <c r="C222" s="39" cm="1">
        <f t="array" ref="C222">_xlfn.IFS(A222&lt;&gt;A221,1,B221=7,N(C221)+1,TRUE(),N(C221))</f>
        <v>3</v>
      </c>
      <c r="D222" s="39" t="str">
        <f t="shared" si="3"/>
        <v>8-3-6</v>
      </c>
      <c r="E222" t="s">
        <v>117</v>
      </c>
      <c r="F222" s="36" t="s">
        <v>26</v>
      </c>
      <c r="G222" s="36" t="s">
        <v>136</v>
      </c>
      <c r="H222" s="36" t="s">
        <v>177</v>
      </c>
    </row>
    <row r="223" spans="1:8" x14ac:dyDescent="0.45">
      <c r="A223" s="39">
        <f>IF(AND(F223&lt;F222,LEFT(F223,1)&lt;&gt;"ט"),N(A222)+1,N(A222))</f>
        <v>8</v>
      </c>
      <c r="B223" s="39">
        <f>VLOOKUP(E223,ימים,2,FALSE)</f>
        <v>7</v>
      </c>
      <c r="C223" s="39" cm="1">
        <f t="array" ref="C223">_xlfn.IFS(A223&lt;&gt;A222,1,B222=7,N(C222)+1,TRUE(),N(C222))</f>
        <v>3</v>
      </c>
      <c r="D223" s="39" t="str">
        <f t="shared" si="3"/>
        <v>8-3-7</v>
      </c>
      <c r="E223" t="s">
        <v>118</v>
      </c>
      <c r="F223" s="36" t="s">
        <v>28</v>
      </c>
      <c r="G223" s="36" t="s">
        <v>138</v>
      </c>
      <c r="H223" s="36" t="s">
        <v>178</v>
      </c>
    </row>
    <row r="224" spans="1:8" x14ac:dyDescent="0.45">
      <c r="A224" s="39">
        <f>IF(AND(F224&lt;F223,LEFT(F224,1)&lt;&gt;"ט"),N(A223)+1,N(A223))</f>
        <v>8</v>
      </c>
      <c r="B224" s="39">
        <f>VLOOKUP(E224,ימים,2,FALSE)</f>
        <v>1</v>
      </c>
      <c r="C224" s="39" cm="1">
        <f t="array" ref="C224">_xlfn.IFS(A224&lt;&gt;A223,1,B223=7,N(C223)+1,TRUE(),N(C223))</f>
        <v>4</v>
      </c>
      <c r="D224" s="39" t="str">
        <f t="shared" si="3"/>
        <v>8-4-1</v>
      </c>
      <c r="E224" t="s">
        <v>94</v>
      </c>
      <c r="F224" s="36" t="s">
        <v>30</v>
      </c>
      <c r="G224" s="36" t="s">
        <v>140</v>
      </c>
      <c r="H224" s="36" t="s">
        <v>179</v>
      </c>
    </row>
    <row r="225" spans="1:8" x14ac:dyDescent="0.45">
      <c r="A225" s="39">
        <f>IF(AND(F225&lt;F224,LEFT(F225,1)&lt;&gt;"ט"),N(A224)+1,N(A224))</f>
        <v>8</v>
      </c>
      <c r="B225" s="39">
        <f>VLOOKUP(E225,ימים,2,FALSE)</f>
        <v>2</v>
      </c>
      <c r="C225" s="39" cm="1">
        <f t="array" ref="C225">_xlfn.IFS(A225&lt;&gt;A224,1,B224=7,N(C224)+1,TRUE(),N(C224))</f>
        <v>4</v>
      </c>
      <c r="D225" s="39" t="str">
        <f t="shared" si="3"/>
        <v>8-4-2</v>
      </c>
      <c r="E225" t="s">
        <v>119</v>
      </c>
      <c r="F225" s="36" t="s">
        <v>32</v>
      </c>
      <c r="G225" s="36" t="s">
        <v>142</v>
      </c>
      <c r="H225" s="36" t="s">
        <v>180</v>
      </c>
    </row>
    <row r="226" spans="1:8" x14ac:dyDescent="0.45">
      <c r="A226" s="39">
        <f>IF(AND(F226&lt;F225,LEFT(F226,1)&lt;&gt;"ט"),N(A225)+1,N(A225))</f>
        <v>8</v>
      </c>
      <c r="B226" s="39">
        <f>VLOOKUP(E226,ימים,2,FALSE)</f>
        <v>3</v>
      </c>
      <c r="C226" s="39" cm="1">
        <f t="array" ref="C226">_xlfn.IFS(A226&lt;&gt;A225,1,B225=7,N(C225)+1,TRUE(),N(C225))</f>
        <v>4</v>
      </c>
      <c r="D226" s="39" t="str">
        <f t="shared" si="3"/>
        <v>8-4-3</v>
      </c>
      <c r="E226" t="s">
        <v>120</v>
      </c>
      <c r="F226" s="36" t="s">
        <v>33</v>
      </c>
      <c r="G226" s="36" t="s">
        <v>143</v>
      </c>
      <c r="H226" s="36" t="s">
        <v>181</v>
      </c>
    </row>
    <row r="227" spans="1:8" x14ac:dyDescent="0.45">
      <c r="A227" s="39">
        <f>IF(AND(F227&lt;F226,LEFT(F227,1)&lt;&gt;"ט"),N(A226)+1,N(A226))</f>
        <v>8</v>
      </c>
      <c r="B227" s="39">
        <f>VLOOKUP(E227,ימים,2,FALSE)</f>
        <v>4</v>
      </c>
      <c r="C227" s="39" cm="1">
        <f t="array" ref="C227">_xlfn.IFS(A227&lt;&gt;A226,1,B226=7,N(C226)+1,TRUE(),N(C226))</f>
        <v>4</v>
      </c>
      <c r="D227" s="39" t="str">
        <f t="shared" si="3"/>
        <v>8-4-4</v>
      </c>
      <c r="E227" t="s">
        <v>121</v>
      </c>
      <c r="F227" s="36" t="s">
        <v>34</v>
      </c>
      <c r="G227" s="36" t="s">
        <v>144</v>
      </c>
      <c r="H227" s="36" t="s">
        <v>182</v>
      </c>
    </row>
    <row r="228" spans="1:8" x14ac:dyDescent="0.45">
      <c r="A228" s="39">
        <f>IF(AND(F228&lt;F227,LEFT(F228,1)&lt;&gt;"ט"),N(A227)+1,N(A227))</f>
        <v>8</v>
      </c>
      <c r="B228" s="39">
        <f>VLOOKUP(E228,ימים,2,FALSE)</f>
        <v>5</v>
      </c>
      <c r="C228" s="39" cm="1">
        <f t="array" ref="C228">_xlfn.IFS(A228&lt;&gt;A227,1,B227=7,N(C227)+1,TRUE(),N(C227))</f>
        <v>4</v>
      </c>
      <c r="D228" s="39" t="str">
        <f t="shared" si="3"/>
        <v>8-4-5</v>
      </c>
      <c r="E228" t="s">
        <v>116</v>
      </c>
      <c r="F228" s="36" t="s">
        <v>152</v>
      </c>
      <c r="G228" s="36" t="s">
        <v>145</v>
      </c>
      <c r="H228" s="36" t="s">
        <v>183</v>
      </c>
    </row>
    <row r="229" spans="1:8" x14ac:dyDescent="0.45">
      <c r="A229" s="39">
        <f>IF(AND(F229&lt;F228,LEFT(F229,1)&lt;&gt;"ט"),N(A228)+1,N(A228))</f>
        <v>8</v>
      </c>
      <c r="B229" s="39">
        <f>VLOOKUP(E229,ימים,2,FALSE)</f>
        <v>6</v>
      </c>
      <c r="C229" s="39" cm="1">
        <f t="array" ref="C229">_xlfn.IFS(A229&lt;&gt;A228,1,B228=7,N(C228)+1,TRUE(),N(C228))</f>
        <v>4</v>
      </c>
      <c r="D229" s="39" t="str">
        <f t="shared" si="3"/>
        <v>8-4-6</v>
      </c>
      <c r="E229" t="s">
        <v>117</v>
      </c>
      <c r="F229" s="36" t="s">
        <v>36</v>
      </c>
      <c r="G229" s="36" t="s">
        <v>146</v>
      </c>
      <c r="H229" s="36" t="s">
        <v>84</v>
      </c>
    </row>
    <row r="230" spans="1:8" x14ac:dyDescent="0.45">
      <c r="A230" s="39">
        <f>IF(AND(F230&lt;F229,LEFT(F230,1)&lt;&gt;"ט"),N(A229)+1,N(A229))</f>
        <v>8</v>
      </c>
      <c r="B230" s="39">
        <f>VLOOKUP(E230,ימים,2,FALSE)</f>
        <v>7</v>
      </c>
      <c r="C230" s="39" cm="1">
        <f t="array" ref="C230">_xlfn.IFS(A230&lt;&gt;A229,1,B229=7,N(C229)+1,TRUE(),N(C229))</f>
        <v>4</v>
      </c>
      <c r="D230" s="39" t="str">
        <f t="shared" si="3"/>
        <v>8-4-7</v>
      </c>
      <c r="E230" t="s">
        <v>118</v>
      </c>
      <c r="F230" s="36" t="s">
        <v>38</v>
      </c>
      <c r="G230" s="36" t="s">
        <v>147</v>
      </c>
      <c r="H230" s="36" t="s">
        <v>41</v>
      </c>
    </row>
    <row r="231" spans="1:8" x14ac:dyDescent="0.45">
      <c r="A231" s="39">
        <f>IF(AND(F231&lt;F230,LEFT(F231,1)&lt;&gt;"ט"),N(A230)+1,N(A230))</f>
        <v>8</v>
      </c>
      <c r="B231" s="39">
        <f>VLOOKUP(E231,ימים,2,FALSE)</f>
        <v>1</v>
      </c>
      <c r="C231" s="39" cm="1">
        <f t="array" ref="C231">_xlfn.IFS(A231&lt;&gt;A230,1,B230=7,N(C230)+1,TRUE(),N(C230))</f>
        <v>5</v>
      </c>
      <c r="D231" s="39" t="str">
        <f t="shared" si="3"/>
        <v>8-5-1</v>
      </c>
      <c r="E231" t="s">
        <v>94</v>
      </c>
      <c r="F231" s="36" t="s">
        <v>40</v>
      </c>
      <c r="G231" s="36" t="s">
        <v>148</v>
      </c>
      <c r="H231" s="35"/>
    </row>
    <row r="232" spans="1:8" x14ac:dyDescent="0.45">
      <c r="A232" s="39">
        <f>IF(AND(F232&lt;F231,LEFT(F232,1)&lt;&gt;"ט"),N(A231)+1,N(A231))</f>
        <v>8</v>
      </c>
      <c r="B232" s="39">
        <f>VLOOKUP(E232,ימים,2,FALSE)</f>
        <v>2</v>
      </c>
      <c r="C232" s="39" cm="1">
        <f t="array" ref="C232">_xlfn.IFS(A232&lt;&gt;A231,1,B231=7,N(C231)+1,TRUE(),N(C231))</f>
        <v>5</v>
      </c>
      <c r="D232" s="39" t="str">
        <f t="shared" si="3"/>
        <v>8-5-2</v>
      </c>
      <c r="E232" t="s">
        <v>119</v>
      </c>
      <c r="F232" s="36" t="s">
        <v>42</v>
      </c>
      <c r="G232" s="36" t="s">
        <v>149</v>
      </c>
      <c r="H232" s="35"/>
    </row>
    <row r="233" spans="1:8" x14ac:dyDescent="0.45">
      <c r="A233" s="39">
        <f>IF(AND(F233&lt;F232,LEFT(F233,1)&lt;&gt;"ט"),N(A232)+1,N(A232))</f>
        <v>8</v>
      </c>
      <c r="B233" s="39">
        <f>VLOOKUP(E233,ימים,2,FALSE)</f>
        <v>3</v>
      </c>
      <c r="C233" s="39" cm="1">
        <f t="array" ref="C233">_xlfn.IFS(A233&lt;&gt;A232,1,B232=7,N(C232)+1,TRUE(),N(C232))</f>
        <v>5</v>
      </c>
      <c r="D233" s="39" t="str">
        <f t="shared" si="3"/>
        <v>8-5-3</v>
      </c>
      <c r="E233" t="s">
        <v>120</v>
      </c>
      <c r="F233" s="36" t="s">
        <v>43</v>
      </c>
      <c r="G233" s="36" t="s">
        <v>150</v>
      </c>
      <c r="H233" s="35"/>
    </row>
    <row r="234" spans="1:8" x14ac:dyDescent="0.45">
      <c r="A234" s="39">
        <f>IF(AND(F234&lt;F233,LEFT(F234,1)&lt;&gt;"ט"),N(A233)+1,N(A233))</f>
        <v>8</v>
      </c>
      <c r="B234" s="39">
        <f>VLOOKUP(E234,ימים,2,FALSE)</f>
        <v>4</v>
      </c>
      <c r="C234" s="39" cm="1">
        <f t="array" ref="C234">_xlfn.IFS(A234&lt;&gt;A233,1,B233=7,N(C233)+1,TRUE(),N(C233))</f>
        <v>5</v>
      </c>
      <c r="D234" s="39" t="str">
        <f t="shared" si="3"/>
        <v>8-5-4</v>
      </c>
      <c r="E234" t="s">
        <v>121</v>
      </c>
      <c r="F234" s="36" t="s">
        <v>44</v>
      </c>
      <c r="G234" s="36" t="s">
        <v>151</v>
      </c>
      <c r="H234" s="35"/>
    </row>
    <row r="235" spans="1:8" x14ac:dyDescent="0.45">
      <c r="A235" s="39">
        <f>IF(AND(F235&lt;F234,LEFT(F235,1)&lt;&gt;"ט"),N(A234)+1,N(A234))</f>
        <v>8</v>
      </c>
      <c r="B235" s="39">
        <f>VLOOKUP(E235,ימים,2,FALSE)</f>
        <v>5</v>
      </c>
      <c r="C235" s="39" cm="1">
        <f t="array" ref="C235">_xlfn.IFS(A235&lt;&gt;A234,1,B234=7,N(C234)+1,TRUE(),N(C234))</f>
        <v>5</v>
      </c>
      <c r="D235" s="39" t="str">
        <f t="shared" si="3"/>
        <v>8-5-5</v>
      </c>
      <c r="E235" t="s">
        <v>116</v>
      </c>
      <c r="F235" s="36" t="s">
        <v>45</v>
      </c>
      <c r="G235" s="36" t="s">
        <v>153</v>
      </c>
      <c r="H235" s="36" t="s">
        <v>85</v>
      </c>
    </row>
    <row r="236" spans="1:8" x14ac:dyDescent="0.45">
      <c r="A236" s="39">
        <f>IF(AND(F236&lt;F235,LEFT(F236,1)&lt;&gt;"ט"),N(A235)+1,N(A235))</f>
        <v>8</v>
      </c>
      <c r="B236" s="39">
        <f>VLOOKUP(E236,ימים,2,FALSE)</f>
        <v>6</v>
      </c>
      <c r="C236" s="39" cm="1">
        <f t="array" ref="C236">_xlfn.IFS(A236&lt;&gt;A235,1,B235=7,N(C235)+1,TRUE(),N(C235))</f>
        <v>5</v>
      </c>
      <c r="D236" s="39" t="str">
        <f t="shared" si="3"/>
        <v>8-5-6</v>
      </c>
      <c r="E236" t="s">
        <v>117</v>
      </c>
      <c r="F236" s="36" t="s">
        <v>46</v>
      </c>
      <c r="G236" s="36" t="s">
        <v>154</v>
      </c>
      <c r="H236" s="35"/>
    </row>
    <row r="237" spans="1:8" x14ac:dyDescent="0.45">
      <c r="A237" s="39">
        <f>IF(AND(F237&lt;F236,LEFT(F237,1)&lt;&gt;"ט"),N(A236)+1,N(A236))</f>
        <v>8</v>
      </c>
      <c r="B237" s="39">
        <f>VLOOKUP(E237,ימים,2,FALSE)</f>
        <v>7</v>
      </c>
      <c r="C237" s="39" cm="1">
        <f t="array" ref="C237">_xlfn.IFS(A237&lt;&gt;A236,1,B236=7,N(C236)+1,TRUE(),N(C236))</f>
        <v>5</v>
      </c>
      <c r="D237" s="39" t="str">
        <f t="shared" si="3"/>
        <v>8-5-7</v>
      </c>
      <c r="E237" t="s">
        <v>118</v>
      </c>
      <c r="F237" s="36" t="s">
        <v>47</v>
      </c>
      <c r="G237" s="36" t="s">
        <v>155</v>
      </c>
      <c r="H237" s="36" t="s">
        <v>48</v>
      </c>
    </row>
    <row r="238" spans="1:8" x14ac:dyDescent="0.45">
      <c r="A238" s="39">
        <f>IF(AND(F238&lt;F237,LEFT(F238,1)&lt;&gt;"ט"),N(A237)+1,N(A237))</f>
        <v>8</v>
      </c>
      <c r="B238" s="39">
        <f>VLOOKUP(E238,ימים,2,FALSE)</f>
        <v>1</v>
      </c>
      <c r="C238" s="39" cm="1">
        <f t="array" ref="C238">_xlfn.IFS(A238&lt;&gt;A237,1,B237=7,N(C237)+1,TRUE(),N(C237))</f>
        <v>6</v>
      </c>
      <c r="D238" s="39" t="str">
        <f t="shared" si="3"/>
        <v>8-6-1</v>
      </c>
      <c r="E238" t="s">
        <v>94</v>
      </c>
      <c r="F238" s="36" t="s">
        <v>170</v>
      </c>
      <c r="G238" s="36" t="s">
        <v>157</v>
      </c>
      <c r="H238" s="36" t="s">
        <v>50</v>
      </c>
    </row>
    <row r="239" spans="1:8" x14ac:dyDescent="0.45">
      <c r="A239" s="39">
        <f>IF(AND(F239&lt;F238,LEFT(F239,1)&lt;&gt;"ט"),N(A238)+1,N(A238))</f>
        <v>9</v>
      </c>
      <c r="B239" s="39">
        <f>VLOOKUP(E239,ימים,2,FALSE)</f>
        <v>2</v>
      </c>
      <c r="C239" s="39" cm="1">
        <f t="array" ref="C239">_xlfn.IFS(A239&lt;&gt;A238,1,B238=7,N(C238)+1,TRUE(),N(C238))</f>
        <v>1</v>
      </c>
      <c r="D239" s="39" t="str">
        <f t="shared" si="3"/>
        <v>9-1-2</v>
      </c>
      <c r="E239" t="s">
        <v>119</v>
      </c>
      <c r="F239" s="36" t="s">
        <v>123</v>
      </c>
      <c r="G239" s="36" t="s">
        <v>158</v>
      </c>
      <c r="H239" s="36" t="s">
        <v>51</v>
      </c>
    </row>
    <row r="240" spans="1:8" x14ac:dyDescent="0.45">
      <c r="A240" s="39">
        <f>IF(AND(F240&lt;F239,LEFT(F240,1)&lt;&gt;"ט"),N(A239)+1,N(A239))</f>
        <v>9</v>
      </c>
      <c r="B240" s="39">
        <f>VLOOKUP(E240,ימים,2,FALSE)</f>
        <v>3</v>
      </c>
      <c r="C240" s="39" cm="1">
        <f t="array" ref="C240">_xlfn.IFS(A240&lt;&gt;A239,1,B239=7,N(C239)+1,TRUE(),N(C239))</f>
        <v>1</v>
      </c>
      <c r="D240" s="39" t="str">
        <f t="shared" si="3"/>
        <v>9-1-3</v>
      </c>
      <c r="E240" t="s">
        <v>120</v>
      </c>
      <c r="F240" s="36" t="s">
        <v>125</v>
      </c>
      <c r="G240" s="36" t="s">
        <v>159</v>
      </c>
      <c r="H240" s="35"/>
    </row>
    <row r="241" spans="1:8" x14ac:dyDescent="0.45">
      <c r="A241" s="39">
        <f>IF(AND(F241&lt;F240,LEFT(F241,1)&lt;&gt;"ט"),N(A240)+1,N(A240))</f>
        <v>9</v>
      </c>
      <c r="B241" s="39">
        <f>VLOOKUP(E241,ימים,2,FALSE)</f>
        <v>4</v>
      </c>
      <c r="C241" s="39" cm="1">
        <f t="array" ref="C241">_xlfn.IFS(A241&lt;&gt;A240,1,B240=7,N(C240)+1,TRUE(),N(C240))</f>
        <v>1</v>
      </c>
      <c r="D241" s="39" t="str">
        <f t="shared" si="3"/>
        <v>9-1-4</v>
      </c>
      <c r="E241" t="s">
        <v>121</v>
      </c>
      <c r="F241" s="36" t="s">
        <v>127</v>
      </c>
      <c r="G241" s="36" t="s">
        <v>160</v>
      </c>
      <c r="H241" s="36" t="s">
        <v>184</v>
      </c>
    </row>
    <row r="242" spans="1:8" x14ac:dyDescent="0.45">
      <c r="A242" s="39">
        <f>IF(AND(F242&lt;F241,LEFT(F242,1)&lt;&gt;"ט"),N(A241)+1,N(A241))</f>
        <v>9</v>
      </c>
      <c r="B242" s="39">
        <f>VLOOKUP(E242,ימים,2,FALSE)</f>
        <v>5</v>
      </c>
      <c r="C242" s="39" cm="1">
        <f t="array" ref="C242">_xlfn.IFS(A242&lt;&gt;A241,1,B241=7,N(C241)+1,TRUE(),N(C241))</f>
        <v>1</v>
      </c>
      <c r="D242" s="39" t="str">
        <f t="shared" si="3"/>
        <v>9-1-5</v>
      </c>
      <c r="E242" t="s">
        <v>116</v>
      </c>
      <c r="F242" s="36" t="s">
        <v>129</v>
      </c>
      <c r="G242" s="36" t="s">
        <v>161</v>
      </c>
      <c r="H242" s="36" t="s">
        <v>76</v>
      </c>
    </row>
    <row r="243" spans="1:8" x14ac:dyDescent="0.45">
      <c r="A243" s="39">
        <f>IF(AND(F243&lt;F242,LEFT(F243,1)&lt;&gt;"ט"),N(A242)+1,N(A242))</f>
        <v>9</v>
      </c>
      <c r="B243" s="39">
        <f>VLOOKUP(E243,ימים,2,FALSE)</f>
        <v>6</v>
      </c>
      <c r="C243" s="39" cm="1">
        <f t="array" ref="C243">_xlfn.IFS(A243&lt;&gt;A242,1,B242=7,N(C242)+1,TRUE(),N(C242))</f>
        <v>1</v>
      </c>
      <c r="D243" s="39" t="str">
        <f t="shared" si="3"/>
        <v>9-1-6</v>
      </c>
      <c r="E243" t="s">
        <v>117</v>
      </c>
      <c r="F243" s="36" t="s">
        <v>131</v>
      </c>
      <c r="G243" s="36" t="s">
        <v>162</v>
      </c>
      <c r="H243" s="35"/>
    </row>
    <row r="244" spans="1:8" x14ac:dyDescent="0.45">
      <c r="A244" s="39">
        <f>IF(AND(F244&lt;F243,LEFT(F244,1)&lt;&gt;"ט"),N(A243)+1,N(A243))</f>
        <v>9</v>
      </c>
      <c r="B244" s="39">
        <f>VLOOKUP(E244,ימים,2,FALSE)</f>
        <v>7</v>
      </c>
      <c r="C244" s="39" cm="1">
        <f t="array" ref="C244">_xlfn.IFS(A244&lt;&gt;A243,1,B243=7,N(C243)+1,TRUE(),N(C243))</f>
        <v>1</v>
      </c>
      <c r="D244" s="39" t="str">
        <f t="shared" si="3"/>
        <v>9-1-7</v>
      </c>
      <c r="E244" t="s">
        <v>118</v>
      </c>
      <c r="F244" s="36" t="s">
        <v>133</v>
      </c>
      <c r="G244" s="36" t="s">
        <v>163</v>
      </c>
      <c r="H244" s="35"/>
    </row>
    <row r="245" spans="1:8" x14ac:dyDescent="0.45">
      <c r="A245" s="39">
        <f>IF(AND(F245&lt;F244,LEFT(F245,1)&lt;&gt;"ט"),N(A244)+1,N(A244))</f>
        <v>9</v>
      </c>
      <c r="B245" s="39">
        <f>VLOOKUP(E245,ימים,2,FALSE)</f>
        <v>1</v>
      </c>
      <c r="C245" s="39" cm="1">
        <f t="array" ref="C245">_xlfn.IFS(A245&lt;&gt;A244,1,B244=7,N(C244)+1,TRUE(),N(C244))</f>
        <v>2</v>
      </c>
      <c r="D245" s="39" t="str">
        <f t="shared" si="3"/>
        <v>9-2-1</v>
      </c>
      <c r="E245" t="s">
        <v>94</v>
      </c>
      <c r="F245" s="36" t="s">
        <v>135</v>
      </c>
      <c r="G245" s="36" t="s">
        <v>164</v>
      </c>
      <c r="H245" s="35"/>
    </row>
    <row r="246" spans="1:8" x14ac:dyDescent="0.45">
      <c r="A246" s="39">
        <f>IF(AND(F246&lt;F245,LEFT(F246,1)&lt;&gt;"ט"),N(A245)+1,N(A245))</f>
        <v>9</v>
      </c>
      <c r="B246" s="39">
        <f>VLOOKUP(E246,ימים,2,FALSE)</f>
        <v>2</v>
      </c>
      <c r="C246" s="39" cm="1">
        <f t="array" ref="C246">_xlfn.IFS(A246&lt;&gt;A245,1,B245=7,N(C245)+1,TRUE(),N(C245))</f>
        <v>2</v>
      </c>
      <c r="D246" s="39" t="str">
        <f t="shared" si="3"/>
        <v>9-2-2</v>
      </c>
      <c r="E246" t="s">
        <v>119</v>
      </c>
      <c r="F246" s="36" t="s">
        <v>137</v>
      </c>
      <c r="G246" s="36" t="s">
        <v>124</v>
      </c>
      <c r="H246" s="35"/>
    </row>
    <row r="247" spans="1:8" x14ac:dyDescent="0.45">
      <c r="A247" s="39">
        <f>IF(AND(F247&lt;F246,LEFT(F247,1)&lt;&gt;"ט"),N(A246)+1,N(A246))</f>
        <v>9</v>
      </c>
      <c r="B247" s="39">
        <f>VLOOKUP(E247,ימים,2,FALSE)</f>
        <v>3</v>
      </c>
      <c r="C247" s="39" cm="1">
        <f t="array" ref="C247">_xlfn.IFS(A247&lt;&gt;A246,1,B246=7,N(C246)+1,TRUE(),N(C246))</f>
        <v>2</v>
      </c>
      <c r="D247" s="39" t="str">
        <f t="shared" si="3"/>
        <v>9-2-3</v>
      </c>
      <c r="E247" t="s">
        <v>120</v>
      </c>
      <c r="F247" s="36" t="s">
        <v>139</v>
      </c>
      <c r="G247" s="36" t="s">
        <v>126</v>
      </c>
      <c r="H247" s="35"/>
    </row>
    <row r="248" spans="1:8" x14ac:dyDescent="0.45">
      <c r="A248" s="39">
        <f>IF(AND(F248&lt;F247,LEFT(F248,1)&lt;&gt;"ט"),N(A247)+1,N(A247))</f>
        <v>9</v>
      </c>
      <c r="B248" s="39">
        <f>VLOOKUP(E248,ימים,2,FALSE)</f>
        <v>4</v>
      </c>
      <c r="C248" s="39" cm="1">
        <f t="array" ref="C248">_xlfn.IFS(A248&lt;&gt;A247,1,B247=7,N(C247)+1,TRUE(),N(C247))</f>
        <v>2</v>
      </c>
      <c r="D248" s="39" t="str">
        <f t="shared" si="3"/>
        <v>9-2-4</v>
      </c>
      <c r="E248" t="s">
        <v>121</v>
      </c>
      <c r="F248" s="36" t="s">
        <v>141</v>
      </c>
      <c r="G248" s="36" t="s">
        <v>128</v>
      </c>
      <c r="H248" s="35"/>
    </row>
    <row r="249" spans="1:8" x14ac:dyDescent="0.45">
      <c r="A249" s="39">
        <f>IF(AND(F249&lt;F248,LEFT(F249,1)&lt;&gt;"ט"),N(A248)+1,N(A248))</f>
        <v>9</v>
      </c>
      <c r="B249" s="39">
        <f>VLOOKUP(E249,ימים,2,FALSE)</f>
        <v>5</v>
      </c>
      <c r="C249" s="39" cm="1">
        <f t="array" ref="C249">_xlfn.IFS(A249&lt;&gt;A248,1,B248=7,N(C248)+1,TRUE(),N(C248))</f>
        <v>2</v>
      </c>
      <c r="D249" s="39" t="str">
        <f t="shared" si="3"/>
        <v>9-2-5</v>
      </c>
      <c r="E249" t="s">
        <v>116</v>
      </c>
      <c r="F249" s="36" t="s">
        <v>23</v>
      </c>
      <c r="G249" s="36" t="s">
        <v>130</v>
      </c>
      <c r="H249" s="35"/>
    </row>
    <row r="250" spans="1:8" x14ac:dyDescent="0.45">
      <c r="A250" s="39">
        <f>IF(AND(F250&lt;F249,LEFT(F250,1)&lt;&gt;"ט"),N(A249)+1,N(A249))</f>
        <v>9</v>
      </c>
      <c r="B250" s="39">
        <f>VLOOKUP(E250,ימים,2,FALSE)</f>
        <v>6</v>
      </c>
      <c r="C250" s="39" cm="1">
        <f t="array" ref="C250">_xlfn.IFS(A250&lt;&gt;A249,1,B249=7,N(C249)+1,TRUE(),N(C249))</f>
        <v>2</v>
      </c>
      <c r="D250" s="39" t="str">
        <f t="shared" si="3"/>
        <v>9-2-6</v>
      </c>
      <c r="E250" t="s">
        <v>117</v>
      </c>
      <c r="F250" s="36" t="s">
        <v>24</v>
      </c>
      <c r="G250" s="36" t="s">
        <v>132</v>
      </c>
      <c r="H250" s="35"/>
    </row>
    <row r="251" spans="1:8" x14ac:dyDescent="0.45">
      <c r="A251" s="39">
        <f>IF(AND(F251&lt;F250,LEFT(F251,1)&lt;&gt;"ט"),N(A250)+1,N(A250))</f>
        <v>9</v>
      </c>
      <c r="B251" s="39">
        <f>VLOOKUP(E251,ימים,2,FALSE)</f>
        <v>7</v>
      </c>
      <c r="C251" s="39" cm="1">
        <f t="array" ref="C251">_xlfn.IFS(A251&lt;&gt;A250,1,B250=7,N(C250)+1,TRUE(),N(C250))</f>
        <v>2</v>
      </c>
      <c r="D251" s="39" t="str">
        <f t="shared" si="3"/>
        <v>9-2-7</v>
      </c>
      <c r="E251" t="s">
        <v>118</v>
      </c>
      <c r="F251" s="36" t="s">
        <v>25</v>
      </c>
      <c r="G251" s="36" t="s">
        <v>134</v>
      </c>
      <c r="H251" s="35"/>
    </row>
    <row r="252" spans="1:8" x14ac:dyDescent="0.45">
      <c r="A252" s="39">
        <f>IF(AND(F252&lt;F251,LEFT(F252,1)&lt;&gt;"ט"),N(A251)+1,N(A251))</f>
        <v>9</v>
      </c>
      <c r="B252" s="39">
        <f>VLOOKUP(E252,ימים,2,FALSE)</f>
        <v>1</v>
      </c>
      <c r="C252" s="39" cm="1">
        <f t="array" ref="C252">_xlfn.IFS(A252&lt;&gt;A251,1,B251=7,N(C251)+1,TRUE(),N(C251))</f>
        <v>3</v>
      </c>
      <c r="D252" s="39" t="str">
        <f t="shared" si="3"/>
        <v>9-3-1</v>
      </c>
      <c r="E252" t="s">
        <v>94</v>
      </c>
      <c r="F252" s="36" t="s">
        <v>26</v>
      </c>
      <c r="G252" s="36" t="s">
        <v>136</v>
      </c>
      <c r="H252" s="36" t="s">
        <v>77</v>
      </c>
    </row>
    <row r="253" spans="1:8" x14ac:dyDescent="0.45">
      <c r="A253" s="39">
        <f>IF(AND(F253&lt;F252,LEFT(F253,1)&lt;&gt;"ט"),N(A252)+1,N(A252))</f>
        <v>9</v>
      </c>
      <c r="B253" s="39">
        <f>VLOOKUP(E253,ימים,2,FALSE)</f>
        <v>2</v>
      </c>
      <c r="C253" s="39" cm="1">
        <f t="array" ref="C253">_xlfn.IFS(A253&lt;&gt;A252,1,B252=7,N(C252)+1,TRUE(),N(C252))</f>
        <v>3</v>
      </c>
      <c r="D253" s="39" t="str">
        <f t="shared" si="3"/>
        <v>9-3-2</v>
      </c>
      <c r="E253" t="s">
        <v>119</v>
      </c>
      <c r="F253" s="36" t="s">
        <v>28</v>
      </c>
      <c r="G253" s="36" t="s">
        <v>138</v>
      </c>
      <c r="H253" s="35"/>
    </row>
    <row r="254" spans="1:8" x14ac:dyDescent="0.45">
      <c r="A254" s="39">
        <f>IF(AND(F254&lt;F253,LEFT(F254,1)&lt;&gt;"ט"),N(A253)+1,N(A253))</f>
        <v>9</v>
      </c>
      <c r="B254" s="39">
        <f>VLOOKUP(E254,ימים,2,FALSE)</f>
        <v>3</v>
      </c>
      <c r="C254" s="39" cm="1">
        <f t="array" ref="C254">_xlfn.IFS(A254&lt;&gt;A253,1,B253=7,N(C253)+1,TRUE(),N(C253))</f>
        <v>3</v>
      </c>
      <c r="D254" s="39" t="str">
        <f t="shared" si="3"/>
        <v>9-3-3</v>
      </c>
      <c r="E254" t="s">
        <v>120</v>
      </c>
      <c r="F254" s="36" t="s">
        <v>30</v>
      </c>
      <c r="G254" s="36" t="s">
        <v>140</v>
      </c>
      <c r="H254" s="35"/>
    </row>
    <row r="255" spans="1:8" x14ac:dyDescent="0.45">
      <c r="A255" s="39">
        <f>IF(AND(F255&lt;F254,LEFT(F255,1)&lt;&gt;"ט"),N(A254)+1,N(A254))</f>
        <v>9</v>
      </c>
      <c r="B255" s="39">
        <f>VLOOKUP(E255,ימים,2,FALSE)</f>
        <v>4</v>
      </c>
      <c r="C255" s="39" cm="1">
        <f t="array" ref="C255">_xlfn.IFS(A255&lt;&gt;A254,1,B254=7,N(C254)+1,TRUE(),N(C254))</f>
        <v>3</v>
      </c>
      <c r="D255" s="39" t="str">
        <f t="shared" si="3"/>
        <v>9-3-4</v>
      </c>
      <c r="E255" t="s">
        <v>121</v>
      </c>
      <c r="F255" s="36" t="s">
        <v>32</v>
      </c>
      <c r="G255" s="36" t="s">
        <v>142</v>
      </c>
      <c r="H255" s="35"/>
    </row>
    <row r="256" spans="1:8" x14ac:dyDescent="0.45">
      <c r="A256" s="39">
        <f>IF(AND(F256&lt;F255,LEFT(F256,1)&lt;&gt;"ט"),N(A255)+1,N(A255))</f>
        <v>9</v>
      </c>
      <c r="B256" s="39">
        <f>VLOOKUP(E256,ימים,2,FALSE)</f>
        <v>5</v>
      </c>
      <c r="C256" s="39" cm="1">
        <f t="array" ref="C256">_xlfn.IFS(A256&lt;&gt;A255,1,B255=7,N(C255)+1,TRUE(),N(C255))</f>
        <v>3</v>
      </c>
      <c r="D256" s="39" t="str">
        <f t="shared" si="3"/>
        <v>9-3-5</v>
      </c>
      <c r="E256" t="s">
        <v>116</v>
      </c>
      <c r="F256" s="36" t="s">
        <v>33</v>
      </c>
      <c r="G256" s="36" t="s">
        <v>143</v>
      </c>
      <c r="H256" s="36" t="s">
        <v>78</v>
      </c>
    </row>
    <row r="257" spans="1:8" x14ac:dyDescent="0.45">
      <c r="A257" s="39">
        <f>IF(AND(F257&lt;F256,LEFT(F257,1)&lt;&gt;"ט"),N(A256)+1,N(A256))</f>
        <v>9</v>
      </c>
      <c r="B257" s="39">
        <f>VLOOKUP(E257,ימים,2,FALSE)</f>
        <v>6</v>
      </c>
      <c r="C257" s="39" cm="1">
        <f t="array" ref="C257">_xlfn.IFS(A257&lt;&gt;A256,1,B256=7,N(C256)+1,TRUE(),N(C256))</f>
        <v>3</v>
      </c>
      <c r="D257" s="39" t="str">
        <f t="shared" si="3"/>
        <v>9-3-6</v>
      </c>
      <c r="E257" t="s">
        <v>117</v>
      </c>
      <c r="F257" s="36" t="s">
        <v>34</v>
      </c>
      <c r="G257" s="36" t="s">
        <v>144</v>
      </c>
      <c r="H257" s="35"/>
    </row>
    <row r="258" spans="1:8" x14ac:dyDescent="0.45">
      <c r="A258" s="39">
        <f>IF(AND(F258&lt;F257,LEFT(F258,1)&lt;&gt;"ט"),N(A257)+1,N(A257))</f>
        <v>9</v>
      </c>
      <c r="B258" s="39">
        <f>VLOOKUP(E258,ימים,2,FALSE)</f>
        <v>7</v>
      </c>
      <c r="C258" s="39" cm="1">
        <f t="array" ref="C258">_xlfn.IFS(A258&lt;&gt;A257,1,B257=7,N(C257)+1,TRUE(),N(C257))</f>
        <v>3</v>
      </c>
      <c r="D258" s="39" t="str">
        <f t="shared" si="3"/>
        <v>9-3-7</v>
      </c>
      <c r="E258" t="s">
        <v>118</v>
      </c>
      <c r="F258" s="36" t="s">
        <v>152</v>
      </c>
      <c r="G258" s="36" t="s">
        <v>145</v>
      </c>
      <c r="H258" s="35"/>
    </row>
    <row r="259" spans="1:8" x14ac:dyDescent="0.45">
      <c r="A259" s="39">
        <f>IF(AND(F259&lt;F258,LEFT(F259,1)&lt;&gt;"ט"),N(A258)+1,N(A258))</f>
        <v>9</v>
      </c>
      <c r="B259" s="39">
        <f>VLOOKUP(E259,ימים,2,FALSE)</f>
        <v>1</v>
      </c>
      <c r="C259" s="39" cm="1">
        <f t="array" ref="C259">_xlfn.IFS(A259&lt;&gt;A258,1,B258=7,N(C258)+1,TRUE(),N(C258))</f>
        <v>4</v>
      </c>
      <c r="D259" s="39" t="str">
        <f t="shared" ref="D259:D322" si="4">A259&amp;"-"&amp;C259&amp;"-"&amp;B259</f>
        <v>9-4-1</v>
      </c>
      <c r="E259" t="s">
        <v>94</v>
      </c>
      <c r="F259" s="36" t="s">
        <v>36</v>
      </c>
      <c r="G259" s="36" t="s">
        <v>146</v>
      </c>
      <c r="H259" s="35"/>
    </row>
    <row r="260" spans="1:8" x14ac:dyDescent="0.45">
      <c r="A260" s="39">
        <f>IF(AND(F260&lt;F259,LEFT(F260,1)&lt;&gt;"ט"),N(A259)+1,N(A259))</f>
        <v>9</v>
      </c>
      <c r="B260" s="39">
        <f>VLOOKUP(E260,ימים,2,FALSE)</f>
        <v>2</v>
      </c>
      <c r="C260" s="39" cm="1">
        <f t="array" ref="C260">_xlfn.IFS(A260&lt;&gt;A259,1,B259=7,N(C259)+1,TRUE(),N(C259))</f>
        <v>4</v>
      </c>
      <c r="D260" s="39" t="str">
        <f t="shared" si="4"/>
        <v>9-4-2</v>
      </c>
      <c r="E260" t="s">
        <v>119</v>
      </c>
      <c r="F260" s="36" t="s">
        <v>38</v>
      </c>
      <c r="G260" s="36" t="s">
        <v>147</v>
      </c>
      <c r="H260" s="35"/>
    </row>
    <row r="261" spans="1:8" x14ac:dyDescent="0.45">
      <c r="A261" s="39">
        <f>IF(AND(F261&lt;F260,LEFT(F261,1)&lt;&gt;"ט"),N(A260)+1,N(A260))</f>
        <v>9</v>
      </c>
      <c r="B261" s="39">
        <f>VLOOKUP(E261,ימים,2,FALSE)</f>
        <v>3</v>
      </c>
      <c r="C261" s="39" cm="1">
        <f t="array" ref="C261">_xlfn.IFS(A261&lt;&gt;A260,1,B260=7,N(C260)+1,TRUE(),N(C260))</f>
        <v>4</v>
      </c>
      <c r="D261" s="39" t="str">
        <f t="shared" si="4"/>
        <v>9-4-3</v>
      </c>
      <c r="E261" t="s">
        <v>120</v>
      </c>
      <c r="F261" s="36" t="s">
        <v>40</v>
      </c>
      <c r="G261" s="36" t="s">
        <v>148</v>
      </c>
      <c r="H261" s="35"/>
    </row>
    <row r="262" spans="1:8" x14ac:dyDescent="0.45">
      <c r="A262" s="39">
        <f>IF(AND(F262&lt;F261,LEFT(F262,1)&lt;&gt;"ט"),N(A261)+1,N(A261))</f>
        <v>9</v>
      </c>
      <c r="B262" s="39">
        <f>VLOOKUP(E262,ימים,2,FALSE)</f>
        <v>4</v>
      </c>
      <c r="C262" s="39" cm="1">
        <f t="array" ref="C262">_xlfn.IFS(A262&lt;&gt;A261,1,B261=7,N(C261)+1,TRUE(),N(C261))</f>
        <v>4</v>
      </c>
      <c r="D262" s="39" t="str">
        <f t="shared" si="4"/>
        <v>9-4-4</v>
      </c>
      <c r="E262" t="s">
        <v>121</v>
      </c>
      <c r="F262" s="36" t="s">
        <v>42</v>
      </c>
      <c r="G262" s="36" t="s">
        <v>149</v>
      </c>
      <c r="H262" s="35"/>
    </row>
    <row r="263" spans="1:8" x14ac:dyDescent="0.45">
      <c r="A263" s="39">
        <f>IF(AND(F263&lt;F262,LEFT(F263,1)&lt;&gt;"ט"),N(A262)+1,N(A262))</f>
        <v>9</v>
      </c>
      <c r="B263" s="39">
        <f>VLOOKUP(E263,ימים,2,FALSE)</f>
        <v>5</v>
      </c>
      <c r="C263" s="39" cm="1">
        <f t="array" ref="C263">_xlfn.IFS(A263&lt;&gt;A262,1,B262=7,N(C262)+1,TRUE(),N(C262))</f>
        <v>4</v>
      </c>
      <c r="D263" s="39" t="str">
        <f t="shared" si="4"/>
        <v>9-4-5</v>
      </c>
      <c r="E263" t="s">
        <v>116</v>
      </c>
      <c r="F263" s="36" t="s">
        <v>43</v>
      </c>
      <c r="G263" s="36" t="s">
        <v>150</v>
      </c>
      <c r="H263" s="35"/>
    </row>
    <row r="264" spans="1:8" x14ac:dyDescent="0.45">
      <c r="A264" s="39">
        <f>IF(AND(F264&lt;F263,LEFT(F264,1)&lt;&gt;"ט"),N(A263)+1,N(A263))</f>
        <v>9</v>
      </c>
      <c r="B264" s="39">
        <f>VLOOKUP(E264,ימים,2,FALSE)</f>
        <v>6</v>
      </c>
      <c r="C264" s="39" cm="1">
        <f t="array" ref="C264">_xlfn.IFS(A264&lt;&gt;A263,1,B263=7,N(C263)+1,TRUE(),N(C263))</f>
        <v>4</v>
      </c>
      <c r="D264" s="39" t="str">
        <f t="shared" si="4"/>
        <v>9-4-6</v>
      </c>
      <c r="E264" t="s">
        <v>117</v>
      </c>
      <c r="F264" s="36" t="s">
        <v>44</v>
      </c>
      <c r="G264" s="36" t="s">
        <v>151</v>
      </c>
      <c r="H264" s="35"/>
    </row>
    <row r="265" spans="1:8" x14ac:dyDescent="0.45">
      <c r="A265" s="39">
        <f>IF(AND(F265&lt;F264,LEFT(F265,1)&lt;&gt;"ט"),N(A264)+1,N(A264))</f>
        <v>9</v>
      </c>
      <c r="B265" s="39">
        <f>VLOOKUP(E265,ימים,2,FALSE)</f>
        <v>7</v>
      </c>
      <c r="C265" s="39" cm="1">
        <f t="array" ref="C265">_xlfn.IFS(A265&lt;&gt;A264,1,B264=7,N(C264)+1,TRUE(),N(C264))</f>
        <v>4</v>
      </c>
      <c r="D265" s="39" t="str">
        <f t="shared" si="4"/>
        <v>9-4-7</v>
      </c>
      <c r="E265" t="s">
        <v>118</v>
      </c>
      <c r="F265" s="36" t="s">
        <v>45</v>
      </c>
      <c r="G265" s="36" t="s">
        <v>153</v>
      </c>
      <c r="H265" s="35"/>
    </row>
    <row r="266" spans="1:8" x14ac:dyDescent="0.45">
      <c r="A266" s="39">
        <f>IF(AND(F266&lt;F265,LEFT(F266,1)&lt;&gt;"ט"),N(A265)+1,N(A265))</f>
        <v>9</v>
      </c>
      <c r="B266" s="39">
        <f>VLOOKUP(E266,ימים,2,FALSE)</f>
        <v>1</v>
      </c>
      <c r="C266" s="39" cm="1">
        <f t="array" ref="C266">_xlfn.IFS(A266&lt;&gt;A265,1,B265=7,N(C265)+1,TRUE(),N(C265))</f>
        <v>5</v>
      </c>
      <c r="D266" s="39" t="str">
        <f t="shared" si="4"/>
        <v>9-5-1</v>
      </c>
      <c r="E266" t="s">
        <v>94</v>
      </c>
      <c r="F266" s="36" t="s">
        <v>46</v>
      </c>
      <c r="G266" s="36" t="s">
        <v>154</v>
      </c>
      <c r="H266" s="36" t="s">
        <v>79</v>
      </c>
    </row>
    <row r="267" spans="1:8" x14ac:dyDescent="0.45">
      <c r="A267" s="39">
        <f>IF(AND(F267&lt;F266,LEFT(F267,1)&lt;&gt;"ט"),N(A266)+1,N(A266))</f>
        <v>9</v>
      </c>
      <c r="B267" s="39">
        <f>VLOOKUP(E267,ימים,2,FALSE)</f>
        <v>2</v>
      </c>
      <c r="C267" s="39" cm="1">
        <f t="array" ref="C267">_xlfn.IFS(A267&lt;&gt;A266,1,B266=7,N(C266)+1,TRUE(),N(C266))</f>
        <v>5</v>
      </c>
      <c r="D267" s="39" t="str">
        <f t="shared" si="4"/>
        <v>9-5-2</v>
      </c>
      <c r="E267" t="s">
        <v>119</v>
      </c>
      <c r="F267" s="36" t="s">
        <v>47</v>
      </c>
      <c r="G267" s="36" t="s">
        <v>155</v>
      </c>
      <c r="H267" s="36" t="s">
        <v>48</v>
      </c>
    </row>
    <row r="268" spans="1:8" x14ac:dyDescent="0.45">
      <c r="A268" s="39">
        <f>IF(AND(F268&lt;F267,LEFT(F268,1)&lt;&gt;"ט"),N(A267)+1,N(A267))</f>
        <v>10</v>
      </c>
      <c r="B268" s="39">
        <f>VLOOKUP(E268,ימים,2,FALSE)</f>
        <v>3</v>
      </c>
      <c r="C268" s="39" cm="1">
        <f t="array" ref="C268">_xlfn.IFS(A268&lt;&gt;A267,1,B267=7,N(C267)+1,TRUE(),N(C267))</f>
        <v>1</v>
      </c>
      <c r="D268" s="39" t="str">
        <f t="shared" si="4"/>
        <v>10-1-3</v>
      </c>
      <c r="E268" t="s">
        <v>120</v>
      </c>
      <c r="F268" s="36" t="s">
        <v>123</v>
      </c>
      <c r="G268" s="36" t="s">
        <v>156</v>
      </c>
      <c r="H268" s="36" t="s">
        <v>53</v>
      </c>
    </row>
    <row r="269" spans="1:8" x14ac:dyDescent="0.45">
      <c r="A269" s="39">
        <f>IF(AND(F269&lt;F268,LEFT(F269,1)&lt;&gt;"ט"),N(A268)+1,N(A268))</f>
        <v>10</v>
      </c>
      <c r="B269" s="39">
        <f>VLOOKUP(E269,ימים,2,FALSE)</f>
        <v>4</v>
      </c>
      <c r="C269" s="39" cm="1">
        <f t="array" ref="C269">_xlfn.IFS(A269&lt;&gt;A268,1,B268=7,N(C268)+1,TRUE(),N(C268))</f>
        <v>1</v>
      </c>
      <c r="D269" s="39" t="str">
        <f t="shared" si="4"/>
        <v>10-1-4</v>
      </c>
      <c r="E269" t="s">
        <v>121</v>
      </c>
      <c r="F269" s="36" t="s">
        <v>125</v>
      </c>
      <c r="G269" s="36" t="s">
        <v>157</v>
      </c>
      <c r="H269" s="35"/>
    </row>
    <row r="270" spans="1:8" x14ac:dyDescent="0.45">
      <c r="A270" s="39">
        <f>IF(AND(F270&lt;F269,LEFT(F270,1)&lt;&gt;"ט"),N(A269)+1,N(A269))</f>
        <v>10</v>
      </c>
      <c r="B270" s="39">
        <f>VLOOKUP(E270,ימים,2,FALSE)</f>
        <v>5</v>
      </c>
      <c r="C270" s="39" cm="1">
        <f t="array" ref="C270">_xlfn.IFS(A270&lt;&gt;A269,1,B269=7,N(C269)+1,TRUE(),N(C269))</f>
        <v>1</v>
      </c>
      <c r="D270" s="39" t="str">
        <f t="shared" si="4"/>
        <v>10-1-5</v>
      </c>
      <c r="E270" t="s">
        <v>116</v>
      </c>
      <c r="F270" s="36" t="s">
        <v>127</v>
      </c>
      <c r="G270" s="36" t="s">
        <v>158</v>
      </c>
      <c r="H270" s="35"/>
    </row>
    <row r="271" spans="1:8" x14ac:dyDescent="0.45">
      <c r="A271" s="39">
        <f>IF(AND(F271&lt;F270,LEFT(F271,1)&lt;&gt;"ט"),N(A270)+1,N(A270))</f>
        <v>10</v>
      </c>
      <c r="B271" s="39">
        <f>VLOOKUP(E271,ימים,2,FALSE)</f>
        <v>6</v>
      </c>
      <c r="C271" s="39" cm="1">
        <f t="array" ref="C271">_xlfn.IFS(A271&lt;&gt;A270,1,B270=7,N(C270)+1,TRUE(),N(C270))</f>
        <v>1</v>
      </c>
      <c r="D271" s="39" t="str">
        <f t="shared" si="4"/>
        <v>10-1-6</v>
      </c>
      <c r="E271" t="s">
        <v>117</v>
      </c>
      <c r="F271" s="36" t="s">
        <v>129</v>
      </c>
      <c r="G271" s="36" t="s">
        <v>159</v>
      </c>
      <c r="H271" s="35"/>
    </row>
    <row r="272" spans="1:8" x14ac:dyDescent="0.45">
      <c r="A272" s="39">
        <f>IF(AND(F272&lt;F271,LEFT(F272,1)&lt;&gt;"ט"),N(A271)+1,N(A271))</f>
        <v>10</v>
      </c>
      <c r="B272" s="39">
        <f>VLOOKUP(E272,ימים,2,FALSE)</f>
        <v>7</v>
      </c>
      <c r="C272" s="39" cm="1">
        <f t="array" ref="C272">_xlfn.IFS(A272&lt;&gt;A271,1,B271=7,N(C271)+1,TRUE(),N(C271))</f>
        <v>1</v>
      </c>
      <c r="D272" s="39" t="str">
        <f t="shared" si="4"/>
        <v>10-1-7</v>
      </c>
      <c r="E272" t="s">
        <v>118</v>
      </c>
      <c r="F272" s="36" t="s">
        <v>131</v>
      </c>
      <c r="G272" s="36" t="s">
        <v>160</v>
      </c>
      <c r="H272" s="36" t="s">
        <v>73</v>
      </c>
    </row>
    <row r="273" spans="1:8" x14ac:dyDescent="0.45">
      <c r="A273" s="39">
        <f>IF(AND(F273&lt;F272,LEFT(F273,1)&lt;&gt;"ט"),N(A272)+1,N(A272))</f>
        <v>10</v>
      </c>
      <c r="B273" s="39">
        <f>VLOOKUP(E273,ימים,2,FALSE)</f>
        <v>1</v>
      </c>
      <c r="C273" s="39" cm="1">
        <f t="array" ref="C273">_xlfn.IFS(A273&lt;&gt;A272,1,B272=7,N(C272)+1,TRUE(),N(C272))</f>
        <v>2</v>
      </c>
      <c r="D273" s="39" t="str">
        <f t="shared" si="4"/>
        <v>10-2-1</v>
      </c>
      <c r="E273" t="s">
        <v>94</v>
      </c>
      <c r="F273" s="36" t="s">
        <v>133</v>
      </c>
      <c r="G273" s="36" t="s">
        <v>161</v>
      </c>
      <c r="H273" s="36" t="s">
        <v>74</v>
      </c>
    </row>
    <row r="274" spans="1:8" x14ac:dyDescent="0.45">
      <c r="A274" s="39">
        <f>IF(AND(F274&lt;F273,LEFT(F274,1)&lt;&gt;"ט"),N(A273)+1,N(A273))</f>
        <v>10</v>
      </c>
      <c r="B274" s="39">
        <f>VLOOKUP(E274,ימים,2,FALSE)</f>
        <v>2</v>
      </c>
      <c r="C274" s="39" cm="1">
        <f t="array" ref="C274">_xlfn.IFS(A274&lt;&gt;A273,1,B273=7,N(C273)+1,TRUE(),N(C273))</f>
        <v>2</v>
      </c>
      <c r="D274" s="39" t="str">
        <f t="shared" si="4"/>
        <v>10-2-2</v>
      </c>
      <c r="E274" t="s">
        <v>119</v>
      </c>
      <c r="F274" s="36" t="s">
        <v>135</v>
      </c>
      <c r="G274" s="36" t="s">
        <v>162</v>
      </c>
      <c r="H274" s="36" t="s">
        <v>41</v>
      </c>
    </row>
    <row r="275" spans="1:8" x14ac:dyDescent="0.45">
      <c r="A275" s="39">
        <f>IF(AND(F275&lt;F274,LEFT(F275,1)&lt;&gt;"ט"),N(A274)+1,N(A274))</f>
        <v>10</v>
      </c>
      <c r="B275" s="39">
        <f>VLOOKUP(E275,ימים,2,FALSE)</f>
        <v>3</v>
      </c>
      <c r="C275" s="39" cm="1">
        <f t="array" ref="C275">_xlfn.IFS(A275&lt;&gt;A274,1,B274=7,N(C274)+1,TRUE(),N(C274))</f>
        <v>2</v>
      </c>
      <c r="D275" s="39" t="str">
        <f t="shared" si="4"/>
        <v>10-2-3</v>
      </c>
      <c r="E275" t="s">
        <v>120</v>
      </c>
      <c r="F275" s="36" t="s">
        <v>137</v>
      </c>
      <c r="G275" s="36" t="s">
        <v>163</v>
      </c>
      <c r="H275" s="35"/>
    </row>
    <row r="276" spans="1:8" x14ac:dyDescent="0.45">
      <c r="A276" s="39">
        <f>IF(AND(F276&lt;F275,LEFT(F276,1)&lt;&gt;"ט"),N(A275)+1,N(A275))</f>
        <v>10</v>
      </c>
      <c r="B276" s="39">
        <f>VLOOKUP(E276,ימים,2,FALSE)</f>
        <v>4</v>
      </c>
      <c r="C276" s="39" cm="1">
        <f t="array" ref="C276">_xlfn.IFS(A276&lt;&gt;A275,1,B275=7,N(C275)+1,TRUE(),N(C275))</f>
        <v>2</v>
      </c>
      <c r="D276" s="39" t="str">
        <f t="shared" si="4"/>
        <v>10-2-4</v>
      </c>
      <c r="E276" t="s">
        <v>121</v>
      </c>
      <c r="F276" s="36" t="s">
        <v>139</v>
      </c>
      <c r="G276" s="36" t="s">
        <v>164</v>
      </c>
    </row>
    <row r="277" spans="1:8" x14ac:dyDescent="0.45">
      <c r="A277" s="39">
        <f>IF(AND(F277&lt;F276,LEFT(F277,1)&lt;&gt;"ט"),N(A276)+1,N(A276))</f>
        <v>10</v>
      </c>
      <c r="B277" s="39">
        <f>VLOOKUP(E277,ימים,2,FALSE)</f>
        <v>5</v>
      </c>
      <c r="C277" s="39" cm="1">
        <f t="array" ref="C277">_xlfn.IFS(A277&lt;&gt;A276,1,B276=7,N(C276)+1,TRUE(),N(C276))</f>
        <v>2</v>
      </c>
      <c r="D277" s="39" t="str">
        <f t="shared" si="4"/>
        <v>10-2-5</v>
      </c>
      <c r="E277" t="s">
        <v>116</v>
      </c>
      <c r="F277" s="36" t="s">
        <v>141</v>
      </c>
      <c r="G277" s="36" t="s">
        <v>124</v>
      </c>
    </row>
    <row r="278" spans="1:8" x14ac:dyDescent="0.45">
      <c r="A278" s="39">
        <f>IF(AND(F278&lt;F277,LEFT(F278,1)&lt;&gt;"ט"),N(A277)+1,N(A277))</f>
        <v>10</v>
      </c>
      <c r="B278" s="39">
        <f>VLOOKUP(E278,ימים,2,FALSE)</f>
        <v>6</v>
      </c>
      <c r="C278" s="39" cm="1">
        <f t="array" ref="C278">_xlfn.IFS(A278&lt;&gt;A277,1,B277=7,N(C277)+1,TRUE(),N(C277))</f>
        <v>2</v>
      </c>
      <c r="D278" s="39" t="str">
        <f t="shared" si="4"/>
        <v>10-2-6</v>
      </c>
      <c r="E278" t="s">
        <v>117</v>
      </c>
      <c r="F278" s="36" t="s">
        <v>23</v>
      </c>
      <c r="G278" s="36" t="s">
        <v>126</v>
      </c>
    </row>
    <row r="279" spans="1:8" x14ac:dyDescent="0.45">
      <c r="A279" s="39">
        <f>IF(AND(F279&lt;F278,LEFT(F279,1)&lt;&gt;"ט"),N(A278)+1,N(A278))</f>
        <v>10</v>
      </c>
      <c r="B279" s="39">
        <f>VLOOKUP(E279,ימים,2,FALSE)</f>
        <v>7</v>
      </c>
      <c r="C279" s="39" cm="1">
        <f t="array" ref="C279">_xlfn.IFS(A279&lt;&gt;A278,1,B278=7,N(C278)+1,TRUE(),N(C278))</f>
        <v>2</v>
      </c>
      <c r="D279" s="39" t="str">
        <f t="shared" si="4"/>
        <v>10-2-7</v>
      </c>
      <c r="E279" t="s">
        <v>118</v>
      </c>
      <c r="F279" s="36" t="s">
        <v>24</v>
      </c>
      <c r="G279" s="36" t="s">
        <v>128</v>
      </c>
    </row>
    <row r="280" spans="1:8" x14ac:dyDescent="0.45">
      <c r="A280" s="39">
        <f>IF(AND(F280&lt;F279,LEFT(F280,1)&lt;&gt;"ט"),N(A279)+1,N(A279))</f>
        <v>10</v>
      </c>
      <c r="B280" s="39">
        <f>VLOOKUP(E280,ימים,2,FALSE)</f>
        <v>1</v>
      </c>
      <c r="C280" s="39" cm="1">
        <f t="array" ref="C280">_xlfn.IFS(A280&lt;&gt;A279,1,B279=7,N(C279)+1,TRUE(),N(C279))</f>
        <v>3</v>
      </c>
      <c r="D280" s="39" t="str">
        <f t="shared" si="4"/>
        <v>10-3-1</v>
      </c>
      <c r="E280" t="s">
        <v>94</v>
      </c>
      <c r="F280" s="36" t="s">
        <v>25</v>
      </c>
      <c r="G280" s="36" t="s">
        <v>130</v>
      </c>
    </row>
    <row r="281" spans="1:8" x14ac:dyDescent="0.45">
      <c r="A281" s="39">
        <f>IF(AND(F281&lt;F280,LEFT(F281,1)&lt;&gt;"ט"),N(A280)+1,N(A280))</f>
        <v>10</v>
      </c>
      <c r="B281" s="39">
        <f>VLOOKUP(E281,ימים,2,FALSE)</f>
        <v>2</v>
      </c>
      <c r="C281" s="39" cm="1">
        <f t="array" ref="C281">_xlfn.IFS(A281&lt;&gt;A280,1,B280=7,N(C280)+1,TRUE(),N(C280))</f>
        <v>3</v>
      </c>
      <c r="D281" s="39" t="str">
        <f t="shared" si="4"/>
        <v>10-3-2</v>
      </c>
      <c r="E281" t="s">
        <v>119</v>
      </c>
      <c r="F281" s="36" t="s">
        <v>26</v>
      </c>
      <c r="G281" s="36" t="s">
        <v>132</v>
      </c>
    </row>
    <row r="282" spans="1:8" x14ac:dyDescent="0.45">
      <c r="A282" s="39">
        <f>IF(AND(F282&lt;F281,LEFT(F282,1)&lt;&gt;"ט"),N(A281)+1,N(A281))</f>
        <v>10</v>
      </c>
      <c r="B282" s="39">
        <f>VLOOKUP(E282,ימים,2,FALSE)</f>
        <v>3</v>
      </c>
      <c r="C282" s="39" cm="1">
        <f t="array" ref="C282">_xlfn.IFS(A282&lt;&gt;A281,1,B281=7,N(C281)+1,TRUE(),N(C281))</f>
        <v>3</v>
      </c>
      <c r="D282" s="39" t="str">
        <f t="shared" si="4"/>
        <v>10-3-3</v>
      </c>
      <c r="E282" t="s">
        <v>120</v>
      </c>
      <c r="F282" s="36" t="s">
        <v>28</v>
      </c>
      <c r="G282" s="36" t="s">
        <v>134</v>
      </c>
    </row>
    <row r="283" spans="1:8" x14ac:dyDescent="0.45">
      <c r="A283" s="39">
        <f>IF(AND(F283&lt;F282,LEFT(F283,1)&lt;&gt;"ט"),N(A282)+1,N(A282))</f>
        <v>10</v>
      </c>
      <c r="B283" s="39">
        <f>VLOOKUP(E283,ימים,2,FALSE)</f>
        <v>4</v>
      </c>
      <c r="C283" s="39" cm="1">
        <f t="array" ref="C283">_xlfn.IFS(A283&lt;&gt;A282,1,B282=7,N(C282)+1,TRUE(),N(C282))</f>
        <v>3</v>
      </c>
      <c r="D283" s="39" t="str">
        <f t="shared" si="4"/>
        <v>10-3-4</v>
      </c>
      <c r="E283" t="s">
        <v>121</v>
      </c>
      <c r="F283" s="36" t="s">
        <v>30</v>
      </c>
      <c r="G283" s="36" t="s">
        <v>136</v>
      </c>
    </row>
    <row r="284" spans="1:8" x14ac:dyDescent="0.45">
      <c r="A284" s="39">
        <f>IF(AND(F284&lt;F283,LEFT(F284,1)&lt;&gt;"ט"),N(A283)+1,N(A283))</f>
        <v>10</v>
      </c>
      <c r="B284" s="39">
        <f>VLOOKUP(E284,ימים,2,FALSE)</f>
        <v>5</v>
      </c>
      <c r="C284" s="39" cm="1">
        <f t="array" ref="C284">_xlfn.IFS(A284&lt;&gt;A283,1,B283=7,N(C283)+1,TRUE(),N(C283))</f>
        <v>3</v>
      </c>
      <c r="D284" s="39" t="str">
        <f t="shared" si="4"/>
        <v>10-3-5</v>
      </c>
      <c r="E284" t="s">
        <v>116</v>
      </c>
      <c r="F284" s="36" t="s">
        <v>32</v>
      </c>
      <c r="G284" s="36" t="s">
        <v>138</v>
      </c>
    </row>
    <row r="285" spans="1:8" x14ac:dyDescent="0.45">
      <c r="A285" s="39">
        <f>IF(AND(F285&lt;F284,LEFT(F285,1)&lt;&gt;"ט"),N(A284)+1,N(A284))</f>
        <v>10</v>
      </c>
      <c r="B285" s="39">
        <f>VLOOKUP(E285,ימים,2,FALSE)</f>
        <v>6</v>
      </c>
      <c r="C285" s="39" cm="1">
        <f t="array" ref="C285">_xlfn.IFS(A285&lt;&gt;A284,1,B284=7,N(C284)+1,TRUE(),N(C284))</f>
        <v>3</v>
      </c>
      <c r="D285" s="39" t="str">
        <f t="shared" si="4"/>
        <v>10-3-6</v>
      </c>
      <c r="E285" t="s">
        <v>117</v>
      </c>
      <c r="F285" s="36" t="s">
        <v>33</v>
      </c>
      <c r="G285" s="36" t="s">
        <v>140</v>
      </c>
    </row>
    <row r="286" spans="1:8" x14ac:dyDescent="0.45">
      <c r="A286" s="39">
        <f>IF(AND(F286&lt;F285,LEFT(F286,1)&lt;&gt;"ט"),N(A285)+1,N(A285))</f>
        <v>10</v>
      </c>
      <c r="B286" s="39">
        <f>VLOOKUP(E286,ימים,2,FALSE)</f>
        <v>7</v>
      </c>
      <c r="C286" s="39" cm="1">
        <f t="array" ref="C286">_xlfn.IFS(A286&lt;&gt;A285,1,B285=7,N(C285)+1,TRUE(),N(C285))</f>
        <v>3</v>
      </c>
      <c r="D286" s="39" t="str">
        <f t="shared" si="4"/>
        <v>10-3-7</v>
      </c>
      <c r="E286" t="s">
        <v>118</v>
      </c>
      <c r="F286" s="36" t="s">
        <v>34</v>
      </c>
      <c r="G286" s="36" t="s">
        <v>142</v>
      </c>
    </row>
    <row r="287" spans="1:8" x14ac:dyDescent="0.45">
      <c r="A287" s="39">
        <f>IF(AND(F287&lt;F286,LEFT(F287,1)&lt;&gt;"ט"),N(A286)+1,N(A286))</f>
        <v>10</v>
      </c>
      <c r="B287" s="39">
        <f>VLOOKUP(E287,ימים,2,FALSE)</f>
        <v>1</v>
      </c>
      <c r="C287" s="39" cm="1">
        <f t="array" ref="C287">_xlfn.IFS(A287&lt;&gt;A286,1,B286=7,N(C286)+1,TRUE(),N(C286))</f>
        <v>4</v>
      </c>
      <c r="D287" s="39" t="str">
        <f t="shared" si="4"/>
        <v>10-4-1</v>
      </c>
      <c r="E287" t="s">
        <v>94</v>
      </c>
      <c r="F287" s="36" t="s">
        <v>152</v>
      </c>
      <c r="G287" s="36" t="s">
        <v>143</v>
      </c>
    </row>
    <row r="288" spans="1:8" x14ac:dyDescent="0.45">
      <c r="A288" s="39">
        <f>IF(AND(F288&lt;F287,LEFT(F288,1)&lt;&gt;"ט"),N(A287)+1,N(A287))</f>
        <v>10</v>
      </c>
      <c r="B288" s="39">
        <f>VLOOKUP(E288,ימים,2,FALSE)</f>
        <v>2</v>
      </c>
      <c r="C288" s="39" cm="1">
        <f t="array" ref="C288">_xlfn.IFS(A288&lt;&gt;A287,1,B287=7,N(C287)+1,TRUE(),N(C287))</f>
        <v>4</v>
      </c>
      <c r="D288" s="39" t="str">
        <f t="shared" si="4"/>
        <v>10-4-2</v>
      </c>
      <c r="E288" t="s">
        <v>119</v>
      </c>
      <c r="F288" s="36" t="s">
        <v>36</v>
      </c>
      <c r="G288" s="36" t="s">
        <v>144</v>
      </c>
    </row>
    <row r="289" spans="1:8" x14ac:dyDescent="0.45">
      <c r="A289" s="39">
        <f>IF(AND(F289&lt;F288,LEFT(F289,1)&lt;&gt;"ט"),N(A288)+1,N(A288))</f>
        <v>10</v>
      </c>
      <c r="B289" s="39">
        <f>VLOOKUP(E289,ימים,2,FALSE)</f>
        <v>3</v>
      </c>
      <c r="C289" s="39" cm="1">
        <f t="array" ref="C289">_xlfn.IFS(A289&lt;&gt;A288,1,B288=7,N(C288)+1,TRUE(),N(C288))</f>
        <v>4</v>
      </c>
      <c r="D289" s="39" t="str">
        <f t="shared" si="4"/>
        <v>10-4-3</v>
      </c>
      <c r="E289" t="s">
        <v>120</v>
      </c>
      <c r="F289" s="36" t="s">
        <v>38</v>
      </c>
      <c r="G289" s="36" t="s">
        <v>145</v>
      </c>
    </row>
    <row r="290" spans="1:8" x14ac:dyDescent="0.45">
      <c r="A290" s="39">
        <f>IF(AND(F290&lt;F289,LEFT(F290,1)&lt;&gt;"ט"),N(A289)+1,N(A289))</f>
        <v>10</v>
      </c>
      <c r="B290" s="39">
        <f>VLOOKUP(E290,ימים,2,FALSE)</f>
        <v>4</v>
      </c>
      <c r="C290" s="39" cm="1">
        <f t="array" ref="C290">_xlfn.IFS(A290&lt;&gt;A289,1,B289=7,N(C289)+1,TRUE(),N(C289))</f>
        <v>4</v>
      </c>
      <c r="D290" s="39" t="str">
        <f t="shared" si="4"/>
        <v>10-4-4</v>
      </c>
      <c r="E290" t="s">
        <v>121</v>
      </c>
      <c r="F290" s="36" t="s">
        <v>40</v>
      </c>
      <c r="G290" s="36" t="s">
        <v>146</v>
      </c>
    </row>
    <row r="291" spans="1:8" x14ac:dyDescent="0.45">
      <c r="A291" s="39">
        <f>IF(AND(F291&lt;F290,LEFT(F291,1)&lt;&gt;"ט"),N(A290)+1,N(A290))</f>
        <v>10</v>
      </c>
      <c r="B291" s="39">
        <f>VLOOKUP(E291,ימים,2,FALSE)</f>
        <v>5</v>
      </c>
      <c r="C291" s="39" cm="1">
        <f t="array" ref="C291">_xlfn.IFS(A291&lt;&gt;A290,1,B290=7,N(C290)+1,TRUE(),N(C290))</f>
        <v>4</v>
      </c>
      <c r="D291" s="39" t="str">
        <f t="shared" si="4"/>
        <v>10-4-5</v>
      </c>
      <c r="E291" t="s">
        <v>116</v>
      </c>
      <c r="F291" s="36" t="s">
        <v>42</v>
      </c>
      <c r="G291" s="36" t="s">
        <v>147</v>
      </c>
    </row>
    <row r="292" spans="1:8" x14ac:dyDescent="0.45">
      <c r="A292" s="39">
        <f>IF(AND(F292&lt;F291,LEFT(F292,1)&lt;&gt;"ט"),N(A291)+1,N(A291))</f>
        <v>10</v>
      </c>
      <c r="B292" s="39">
        <f>VLOOKUP(E292,ימים,2,FALSE)</f>
        <v>6</v>
      </c>
      <c r="C292" s="39" cm="1">
        <f t="array" ref="C292">_xlfn.IFS(A292&lt;&gt;A291,1,B291=7,N(C291)+1,TRUE(),N(C291))</f>
        <v>4</v>
      </c>
      <c r="D292" s="39" t="str">
        <f t="shared" si="4"/>
        <v>10-4-6</v>
      </c>
      <c r="E292" t="s">
        <v>117</v>
      </c>
      <c r="F292" s="36" t="s">
        <v>43</v>
      </c>
      <c r="G292" s="36" t="s">
        <v>148</v>
      </c>
      <c r="H292" s="35"/>
    </row>
    <row r="293" spans="1:8" x14ac:dyDescent="0.45">
      <c r="A293" s="39">
        <f>IF(AND(F293&lt;F292,LEFT(F293,1)&lt;&gt;"ט"),N(A292)+1,N(A292))</f>
        <v>10</v>
      </c>
      <c r="B293" s="39">
        <f>VLOOKUP(E293,ימים,2,FALSE)</f>
        <v>7</v>
      </c>
      <c r="C293" s="39" cm="1">
        <f t="array" ref="C293">_xlfn.IFS(A293&lt;&gt;A292,1,B292=7,N(C292)+1,TRUE(),N(C292))</f>
        <v>4</v>
      </c>
      <c r="D293" s="39" t="str">
        <f t="shared" si="4"/>
        <v>10-4-7</v>
      </c>
      <c r="E293" t="s">
        <v>118</v>
      </c>
      <c r="F293" s="36" t="s">
        <v>44</v>
      </c>
      <c r="G293" s="36" t="s">
        <v>149</v>
      </c>
      <c r="H293" s="35"/>
    </row>
    <row r="294" spans="1:8" x14ac:dyDescent="0.45">
      <c r="A294" s="39">
        <f>IF(AND(F294&lt;F293,LEFT(F294,1)&lt;&gt;"ט"),N(A293)+1,N(A293))</f>
        <v>10</v>
      </c>
      <c r="B294" s="39">
        <f>VLOOKUP(E294,ימים,2,FALSE)</f>
        <v>1</v>
      </c>
      <c r="C294" s="39" cm="1">
        <f t="array" ref="C294">_xlfn.IFS(A294&lt;&gt;A293,1,B293=7,N(C293)+1,TRUE(),N(C293))</f>
        <v>5</v>
      </c>
      <c r="D294" s="39" t="str">
        <f t="shared" si="4"/>
        <v>10-5-1</v>
      </c>
      <c r="E294" t="s">
        <v>94</v>
      </c>
      <c r="F294" s="36" t="s">
        <v>45</v>
      </c>
      <c r="G294" s="36" t="s">
        <v>150</v>
      </c>
      <c r="H294" s="35"/>
    </row>
    <row r="295" spans="1:8" x14ac:dyDescent="0.45">
      <c r="A295" s="39">
        <f>IF(AND(F295&lt;F294,LEFT(F295,1)&lt;&gt;"ט"),N(A294)+1,N(A294))</f>
        <v>10</v>
      </c>
      <c r="B295" s="39">
        <f>VLOOKUP(E295,ימים,2,FALSE)</f>
        <v>2</v>
      </c>
      <c r="C295" s="39" cm="1">
        <f t="array" ref="C295">_xlfn.IFS(A295&lt;&gt;A294,1,B294=7,N(C294)+1,TRUE(),N(C294))</f>
        <v>5</v>
      </c>
      <c r="D295" s="39" t="str">
        <f t="shared" si="4"/>
        <v>10-5-2</v>
      </c>
      <c r="E295" t="s">
        <v>119</v>
      </c>
      <c r="F295" s="36" t="s">
        <v>46</v>
      </c>
      <c r="G295" s="36" t="s">
        <v>151</v>
      </c>
      <c r="H295" s="35"/>
    </row>
    <row r="296" spans="1:8" x14ac:dyDescent="0.45">
      <c r="A296" s="39">
        <f>IF(AND(F296&lt;F295,LEFT(F296,1)&lt;&gt;"ט"),N(A295)+1,N(A295))</f>
        <v>10</v>
      </c>
      <c r="B296" s="39">
        <f>VLOOKUP(E296,ימים,2,FALSE)</f>
        <v>3</v>
      </c>
      <c r="C296" s="39" cm="1">
        <f t="array" ref="C296">_xlfn.IFS(A296&lt;&gt;A295,1,B295=7,N(C295)+1,TRUE(),N(C295))</f>
        <v>5</v>
      </c>
      <c r="D296" s="39" t="str">
        <f t="shared" si="4"/>
        <v>10-5-3</v>
      </c>
      <c r="E296" t="s">
        <v>120</v>
      </c>
      <c r="F296" s="36" t="s">
        <v>47</v>
      </c>
      <c r="G296" s="36" t="s">
        <v>153</v>
      </c>
      <c r="H296" s="36" t="s">
        <v>48</v>
      </c>
    </row>
    <row r="297" spans="1:8" x14ac:dyDescent="0.45">
      <c r="A297" s="39">
        <f>IF(AND(F297&lt;F296,LEFT(F297,1)&lt;&gt;"ט"),N(A296)+1,N(A296))</f>
        <v>10</v>
      </c>
      <c r="B297" s="39">
        <f>VLOOKUP(E297,ימים,2,FALSE)</f>
        <v>4</v>
      </c>
      <c r="C297" s="39" cm="1">
        <f t="array" ref="C297">_xlfn.IFS(A297&lt;&gt;A296,1,B296=7,N(C296)+1,TRUE(),N(C296))</f>
        <v>5</v>
      </c>
      <c r="D297" s="39" t="str">
        <f t="shared" si="4"/>
        <v>10-5-4</v>
      </c>
      <c r="E297" t="s">
        <v>121</v>
      </c>
      <c r="F297" s="36" t="s">
        <v>170</v>
      </c>
      <c r="G297" s="36" t="s">
        <v>154</v>
      </c>
      <c r="H297" s="36" t="s">
        <v>50</v>
      </c>
    </row>
    <row r="298" spans="1:8" x14ac:dyDescent="0.45">
      <c r="A298" s="39">
        <f>IF(AND(F298&lt;F297,LEFT(F298,1)&lt;&gt;"ט"),N(A297)+1,N(A297))</f>
        <v>11</v>
      </c>
      <c r="B298" s="39">
        <f>VLOOKUP(E298,ימים,2,FALSE)</f>
        <v>5</v>
      </c>
      <c r="C298" s="39" cm="1">
        <f t="array" ref="C298">_xlfn.IFS(A298&lt;&gt;A297,1,B297=7,N(C297)+1,TRUE(),N(C297))</f>
        <v>1</v>
      </c>
      <c r="D298" s="39" t="str">
        <f t="shared" si="4"/>
        <v>11-1-5</v>
      </c>
      <c r="E298" t="s">
        <v>116</v>
      </c>
      <c r="F298" s="36" t="s">
        <v>123</v>
      </c>
      <c r="G298" s="36" t="s">
        <v>155</v>
      </c>
      <c r="H298" s="36" t="s">
        <v>51</v>
      </c>
    </row>
    <row r="299" spans="1:8" x14ac:dyDescent="0.45">
      <c r="A299" s="39">
        <f>IF(AND(F299&lt;F298,LEFT(F299,1)&lt;&gt;"ט"),N(A298)+1,N(A298))</f>
        <v>11</v>
      </c>
      <c r="B299" s="39">
        <f>VLOOKUP(E299,ימים,2,FALSE)</f>
        <v>6</v>
      </c>
      <c r="C299" s="39" cm="1">
        <f t="array" ref="C299">_xlfn.IFS(A299&lt;&gt;A298,1,B298=7,N(C298)+1,TRUE(),N(C298))</f>
        <v>1</v>
      </c>
      <c r="D299" s="39" t="str">
        <f t="shared" si="4"/>
        <v>11-1-6</v>
      </c>
      <c r="E299" t="s">
        <v>117</v>
      </c>
      <c r="F299" s="36" t="s">
        <v>125</v>
      </c>
      <c r="G299" s="36" t="s">
        <v>157</v>
      </c>
      <c r="H299" s="35"/>
    </row>
    <row r="300" spans="1:8" x14ac:dyDescent="0.45">
      <c r="A300" s="39">
        <f>IF(AND(F300&lt;F299,LEFT(F300,1)&lt;&gt;"ט"),N(A299)+1,N(A299))</f>
        <v>11</v>
      </c>
      <c r="B300" s="39">
        <f>VLOOKUP(E300,ימים,2,FALSE)</f>
        <v>7</v>
      </c>
      <c r="C300" s="39" cm="1">
        <f t="array" ref="C300">_xlfn.IFS(A300&lt;&gt;A299,1,B299=7,N(C299)+1,TRUE(),N(C299))</f>
        <v>1</v>
      </c>
      <c r="D300" s="39" t="str">
        <f t="shared" si="4"/>
        <v>11-1-7</v>
      </c>
      <c r="E300" t="s">
        <v>118</v>
      </c>
      <c r="F300" s="36" t="s">
        <v>127</v>
      </c>
      <c r="G300" s="36" t="s">
        <v>158</v>
      </c>
      <c r="H300" s="35"/>
    </row>
    <row r="301" spans="1:8" x14ac:dyDescent="0.45">
      <c r="A301" s="39">
        <f>IF(AND(F301&lt;F300,LEFT(F301,1)&lt;&gt;"ט"),N(A300)+1,N(A300))</f>
        <v>11</v>
      </c>
      <c r="B301" s="39">
        <f>VLOOKUP(E301,ימים,2,FALSE)</f>
        <v>1</v>
      </c>
      <c r="C301" s="39" cm="1">
        <f t="array" ref="C301">_xlfn.IFS(A301&lt;&gt;A300,1,B300=7,N(C300)+1,TRUE(),N(C300))</f>
        <v>2</v>
      </c>
      <c r="D301" s="39" t="str">
        <f t="shared" si="4"/>
        <v>11-2-1</v>
      </c>
      <c r="E301" t="s">
        <v>94</v>
      </c>
      <c r="F301" s="36" t="s">
        <v>129</v>
      </c>
      <c r="G301" s="36" t="s">
        <v>159</v>
      </c>
      <c r="H301" s="35"/>
    </row>
    <row r="302" spans="1:8" x14ac:dyDescent="0.45">
      <c r="A302" s="39">
        <f>IF(AND(F302&lt;F301,LEFT(F302,1)&lt;&gt;"ט"),N(A301)+1,N(A301))</f>
        <v>11</v>
      </c>
      <c r="B302" s="39">
        <f>VLOOKUP(E302,ימים,2,FALSE)</f>
        <v>2</v>
      </c>
      <c r="C302" s="39" cm="1">
        <f t="array" ref="C302">_xlfn.IFS(A302&lt;&gt;A301,1,B301=7,N(C301)+1,TRUE(),N(C301))</f>
        <v>2</v>
      </c>
      <c r="D302" s="39" t="str">
        <f t="shared" si="4"/>
        <v>11-2-2</v>
      </c>
      <c r="E302" t="s">
        <v>119</v>
      </c>
      <c r="F302" s="36" t="s">
        <v>131</v>
      </c>
      <c r="G302" s="36" t="s">
        <v>160</v>
      </c>
      <c r="H302" s="35"/>
    </row>
    <row r="303" spans="1:8" x14ac:dyDescent="0.45">
      <c r="A303" s="39">
        <f>IF(AND(F303&lt;F302,LEFT(F303,1)&lt;&gt;"ט"),N(A302)+1,N(A302))</f>
        <v>11</v>
      </c>
      <c r="B303" s="39">
        <f>VLOOKUP(E303,ימים,2,FALSE)</f>
        <v>3</v>
      </c>
      <c r="C303" s="39" cm="1">
        <f t="array" ref="C303">_xlfn.IFS(A303&lt;&gt;A302,1,B302=7,N(C302)+1,TRUE(),N(C302))</f>
        <v>2</v>
      </c>
      <c r="D303" s="39" t="str">
        <f t="shared" si="4"/>
        <v>11-2-3</v>
      </c>
      <c r="E303" t="s">
        <v>120</v>
      </c>
      <c r="F303" s="36" t="s">
        <v>133</v>
      </c>
      <c r="G303" s="36" t="s">
        <v>161</v>
      </c>
      <c r="H303" s="35"/>
    </row>
    <row r="304" spans="1:8" x14ac:dyDescent="0.45">
      <c r="A304" s="39">
        <f>IF(AND(F304&lt;F303,LEFT(F304,1)&lt;&gt;"ט"),N(A303)+1,N(A303))</f>
        <v>11</v>
      </c>
      <c r="B304" s="39">
        <f>VLOOKUP(E304,ימים,2,FALSE)</f>
        <v>4</v>
      </c>
      <c r="C304" s="39" cm="1">
        <f t="array" ref="C304">_xlfn.IFS(A304&lt;&gt;A303,1,B303=7,N(C303)+1,TRUE(),N(C303))</f>
        <v>2</v>
      </c>
      <c r="D304" s="39" t="str">
        <f t="shared" si="4"/>
        <v>11-2-4</v>
      </c>
      <c r="E304" t="s">
        <v>121</v>
      </c>
      <c r="F304" s="36" t="s">
        <v>135</v>
      </c>
      <c r="G304" s="36" t="s">
        <v>162</v>
      </c>
      <c r="H304" s="35"/>
    </row>
    <row r="305" spans="1:8" x14ac:dyDescent="0.45">
      <c r="A305" s="39">
        <f>IF(AND(F305&lt;F304,LEFT(F305,1)&lt;&gt;"ט"),N(A304)+1,N(A304))</f>
        <v>11</v>
      </c>
      <c r="B305" s="39">
        <f>VLOOKUP(E305,ימים,2,FALSE)</f>
        <v>5</v>
      </c>
      <c r="C305" s="39" cm="1">
        <f t="array" ref="C305">_xlfn.IFS(A305&lt;&gt;A304,1,B304=7,N(C304)+1,TRUE(),N(C304))</f>
        <v>2</v>
      </c>
      <c r="D305" s="39" t="str">
        <f t="shared" si="4"/>
        <v>11-2-5</v>
      </c>
      <c r="E305" t="s">
        <v>116</v>
      </c>
      <c r="F305" s="36" t="s">
        <v>137</v>
      </c>
      <c r="G305" s="36" t="s">
        <v>163</v>
      </c>
      <c r="H305" s="35"/>
    </row>
    <row r="306" spans="1:8" x14ac:dyDescent="0.45">
      <c r="A306" s="39">
        <f>IF(AND(F306&lt;F305,LEFT(F306,1)&lt;&gt;"ט"),N(A305)+1,N(A305))</f>
        <v>11</v>
      </c>
      <c r="B306" s="39">
        <f>VLOOKUP(E306,ימים,2,FALSE)</f>
        <v>6</v>
      </c>
      <c r="C306" s="39" cm="1">
        <f t="array" ref="C306">_xlfn.IFS(A306&lt;&gt;A305,1,B305=7,N(C305)+1,TRUE(),N(C305))</f>
        <v>2</v>
      </c>
      <c r="D306" s="39" t="str">
        <f t="shared" si="4"/>
        <v>11-2-6</v>
      </c>
      <c r="E306" t="s">
        <v>117</v>
      </c>
      <c r="F306" s="36" t="s">
        <v>139</v>
      </c>
      <c r="G306" s="36" t="s">
        <v>164</v>
      </c>
      <c r="H306" s="35"/>
    </row>
    <row r="307" spans="1:8" x14ac:dyDescent="0.45">
      <c r="A307" s="39">
        <f>IF(AND(F307&lt;F306,LEFT(F307,1)&lt;&gt;"ט"),N(A306)+1,N(A306))</f>
        <v>11</v>
      </c>
      <c r="B307" s="39">
        <f>VLOOKUP(E307,ימים,2,FALSE)</f>
        <v>7</v>
      </c>
      <c r="C307" s="39" cm="1">
        <f t="array" ref="C307">_xlfn.IFS(A307&lt;&gt;A306,1,B306=7,N(C306)+1,TRUE(),N(C306))</f>
        <v>2</v>
      </c>
      <c r="D307" s="39" t="str">
        <f t="shared" si="4"/>
        <v>11-2-7</v>
      </c>
      <c r="E307" t="s">
        <v>118</v>
      </c>
      <c r="F307" s="36" t="s">
        <v>141</v>
      </c>
      <c r="G307" s="36" t="s">
        <v>124</v>
      </c>
      <c r="H307" s="35"/>
    </row>
    <row r="308" spans="1:8" x14ac:dyDescent="0.45">
      <c r="A308" s="39">
        <f>IF(AND(F308&lt;F307,LEFT(F308,1)&lt;&gt;"ט"),N(A307)+1,N(A307))</f>
        <v>11</v>
      </c>
      <c r="B308" s="39">
        <f>VLOOKUP(E308,ימים,2,FALSE)</f>
        <v>1</v>
      </c>
      <c r="C308" s="39" cm="1">
        <f t="array" ref="C308">_xlfn.IFS(A308&lt;&gt;A307,1,B307=7,N(C307)+1,TRUE(),N(C307))</f>
        <v>3</v>
      </c>
      <c r="D308" s="39" t="str">
        <f t="shared" si="4"/>
        <v>11-3-1</v>
      </c>
      <c r="E308" t="s">
        <v>94</v>
      </c>
      <c r="F308" s="36" t="s">
        <v>23</v>
      </c>
      <c r="G308" s="36" t="s">
        <v>126</v>
      </c>
      <c r="H308" s="35"/>
    </row>
    <row r="309" spans="1:8" x14ac:dyDescent="0.45">
      <c r="A309" s="39">
        <f>IF(AND(F309&lt;F308,LEFT(F309,1)&lt;&gt;"ט"),N(A308)+1,N(A308))</f>
        <v>11</v>
      </c>
      <c r="B309" s="39">
        <f>VLOOKUP(E309,ימים,2,FALSE)</f>
        <v>2</v>
      </c>
      <c r="C309" s="39" cm="1">
        <f t="array" ref="C309">_xlfn.IFS(A309&lt;&gt;A308,1,B308=7,N(C308)+1,TRUE(),N(C308))</f>
        <v>3</v>
      </c>
      <c r="D309" s="39" t="str">
        <f t="shared" si="4"/>
        <v>11-3-2</v>
      </c>
      <c r="E309" t="s">
        <v>119</v>
      </c>
      <c r="F309" s="36" t="s">
        <v>24</v>
      </c>
      <c r="G309" s="36" t="s">
        <v>128</v>
      </c>
      <c r="H309" s="35"/>
    </row>
    <row r="310" spans="1:8" x14ac:dyDescent="0.45">
      <c r="A310" s="39">
        <f>IF(AND(F310&lt;F309,LEFT(F310,1)&lt;&gt;"ט"),N(A309)+1,N(A309))</f>
        <v>11</v>
      </c>
      <c r="B310" s="39">
        <f>VLOOKUP(E310,ימים,2,FALSE)</f>
        <v>3</v>
      </c>
      <c r="C310" s="39" cm="1">
        <f t="array" ref="C310">_xlfn.IFS(A310&lt;&gt;A309,1,B309=7,N(C309)+1,TRUE(),N(C309))</f>
        <v>3</v>
      </c>
      <c r="D310" s="39" t="str">
        <f t="shared" si="4"/>
        <v>11-3-3</v>
      </c>
      <c r="E310" t="s">
        <v>120</v>
      </c>
      <c r="F310" s="36" t="s">
        <v>25</v>
      </c>
      <c r="G310" s="36" t="s">
        <v>130</v>
      </c>
      <c r="H310" s="35"/>
    </row>
    <row r="311" spans="1:8" x14ac:dyDescent="0.45">
      <c r="A311" s="39">
        <f>IF(AND(F311&lt;F310,LEFT(F311,1)&lt;&gt;"ט"),N(A310)+1,N(A310))</f>
        <v>11</v>
      </c>
      <c r="B311" s="39">
        <f>VLOOKUP(E311,ימים,2,FALSE)</f>
        <v>4</v>
      </c>
      <c r="C311" s="39" cm="1">
        <f t="array" ref="C311">_xlfn.IFS(A311&lt;&gt;A310,1,B310=7,N(C310)+1,TRUE(),N(C310))</f>
        <v>3</v>
      </c>
      <c r="D311" s="39" t="str">
        <f t="shared" si="4"/>
        <v>11-3-4</v>
      </c>
      <c r="E311" t="s">
        <v>121</v>
      </c>
      <c r="F311" s="36" t="s">
        <v>26</v>
      </c>
      <c r="G311" s="36" t="s">
        <v>132</v>
      </c>
      <c r="H311" s="35"/>
    </row>
    <row r="312" spans="1:8" x14ac:dyDescent="0.45">
      <c r="A312" s="39">
        <f>IF(AND(F312&lt;F311,LEFT(F312,1)&lt;&gt;"ט"),N(A311)+1,N(A311))</f>
        <v>11</v>
      </c>
      <c r="B312" s="39">
        <f>VLOOKUP(E312,ימים,2,FALSE)</f>
        <v>5</v>
      </c>
      <c r="C312" s="39" cm="1">
        <f t="array" ref="C312">_xlfn.IFS(A312&lt;&gt;A311,1,B311=7,N(C311)+1,TRUE(),N(C311))</f>
        <v>3</v>
      </c>
      <c r="D312" s="39" t="str">
        <f t="shared" si="4"/>
        <v>11-3-5</v>
      </c>
      <c r="E312" t="s">
        <v>116</v>
      </c>
      <c r="F312" s="36" t="s">
        <v>28</v>
      </c>
      <c r="G312" s="36" t="s">
        <v>134</v>
      </c>
      <c r="H312" s="35"/>
    </row>
    <row r="313" spans="1:8" x14ac:dyDescent="0.45">
      <c r="A313" s="39">
        <f>IF(AND(F313&lt;F312,LEFT(F313,1)&lt;&gt;"ט"),N(A312)+1,N(A312))</f>
        <v>11</v>
      </c>
      <c r="B313" s="39">
        <f>VLOOKUP(E313,ימים,2,FALSE)</f>
        <v>6</v>
      </c>
      <c r="C313" s="39" cm="1">
        <f t="array" ref="C313">_xlfn.IFS(A313&lt;&gt;A312,1,B312=7,N(C312)+1,TRUE(),N(C312))</f>
        <v>3</v>
      </c>
      <c r="D313" s="39" t="str">
        <f t="shared" si="4"/>
        <v>11-3-6</v>
      </c>
      <c r="E313" t="s">
        <v>117</v>
      </c>
      <c r="F313" s="36" t="s">
        <v>30</v>
      </c>
      <c r="G313" s="36" t="s">
        <v>136</v>
      </c>
      <c r="H313" s="35"/>
    </row>
    <row r="314" spans="1:8" x14ac:dyDescent="0.45">
      <c r="A314" s="39">
        <f>IF(AND(F314&lt;F313,LEFT(F314,1)&lt;&gt;"ט"),N(A313)+1,N(A313))</f>
        <v>11</v>
      </c>
      <c r="B314" s="39">
        <f>VLOOKUP(E314,ימים,2,FALSE)</f>
        <v>7</v>
      </c>
      <c r="C314" s="39" cm="1">
        <f t="array" ref="C314">_xlfn.IFS(A314&lt;&gt;A313,1,B313=7,N(C313)+1,TRUE(),N(C313))</f>
        <v>3</v>
      </c>
      <c r="D314" s="39" t="str">
        <f t="shared" si="4"/>
        <v>11-3-7</v>
      </c>
      <c r="E314" t="s">
        <v>118</v>
      </c>
      <c r="F314" s="36" t="s">
        <v>32</v>
      </c>
      <c r="G314" s="36" t="s">
        <v>138</v>
      </c>
      <c r="H314" s="35"/>
    </row>
    <row r="315" spans="1:8" x14ac:dyDescent="0.45">
      <c r="A315" s="39">
        <f>IF(AND(F315&lt;F314,LEFT(F315,1)&lt;&gt;"ט"),N(A314)+1,N(A314))</f>
        <v>11</v>
      </c>
      <c r="B315" s="39">
        <f>VLOOKUP(E315,ימים,2,FALSE)</f>
        <v>1</v>
      </c>
      <c r="C315" s="39" cm="1">
        <f t="array" ref="C315">_xlfn.IFS(A315&lt;&gt;A314,1,B314=7,N(C314)+1,TRUE(),N(C314))</f>
        <v>4</v>
      </c>
      <c r="D315" s="39" t="str">
        <f t="shared" si="4"/>
        <v>11-4-1</v>
      </c>
      <c r="E315" t="s">
        <v>94</v>
      </c>
      <c r="F315" s="36" t="s">
        <v>33</v>
      </c>
      <c r="G315" s="36" t="s">
        <v>140</v>
      </c>
      <c r="H315" s="36" t="s">
        <v>185</v>
      </c>
    </row>
    <row r="316" spans="1:8" x14ac:dyDescent="0.45">
      <c r="A316" s="39">
        <f>IF(AND(F316&lt;F315,LEFT(F316,1)&lt;&gt;"ט"),N(A315)+1,N(A315))</f>
        <v>11</v>
      </c>
      <c r="B316" s="39">
        <f>VLOOKUP(E316,ימים,2,FALSE)</f>
        <v>2</v>
      </c>
      <c r="C316" s="39" cm="1">
        <f t="array" ref="C316">_xlfn.IFS(A316&lt;&gt;A315,1,B315=7,N(C315)+1,TRUE(),N(C315))</f>
        <v>4</v>
      </c>
      <c r="D316" s="39" t="str">
        <f t="shared" si="4"/>
        <v>11-4-2</v>
      </c>
      <c r="E316" t="s">
        <v>119</v>
      </c>
      <c r="F316" s="36" t="s">
        <v>34</v>
      </c>
      <c r="G316" s="36" t="s">
        <v>142</v>
      </c>
      <c r="H316" s="35"/>
    </row>
    <row r="317" spans="1:8" x14ac:dyDescent="0.45">
      <c r="A317" s="39">
        <f>IF(AND(F317&lt;F316,LEFT(F317,1)&lt;&gt;"ט"),N(A316)+1,N(A316))</f>
        <v>11</v>
      </c>
      <c r="B317" s="39">
        <f>VLOOKUP(E317,ימים,2,FALSE)</f>
        <v>3</v>
      </c>
      <c r="C317" s="39" cm="1">
        <f t="array" ref="C317">_xlfn.IFS(A317&lt;&gt;A316,1,B316=7,N(C316)+1,TRUE(),N(C316))</f>
        <v>4</v>
      </c>
      <c r="D317" s="39" t="str">
        <f t="shared" si="4"/>
        <v>11-4-3</v>
      </c>
      <c r="E317" t="s">
        <v>120</v>
      </c>
      <c r="F317" s="36" t="s">
        <v>152</v>
      </c>
      <c r="G317" s="36" t="s">
        <v>143</v>
      </c>
      <c r="H317" s="35"/>
    </row>
    <row r="318" spans="1:8" x14ac:dyDescent="0.45">
      <c r="A318" s="39">
        <f>IF(AND(F318&lt;F317,LEFT(F318,1)&lt;&gt;"ט"),N(A317)+1,N(A317))</f>
        <v>11</v>
      </c>
      <c r="B318" s="39">
        <f>VLOOKUP(E318,ימים,2,FALSE)</f>
        <v>4</v>
      </c>
      <c r="C318" s="39" cm="1">
        <f t="array" ref="C318">_xlfn.IFS(A318&lt;&gt;A317,1,B317=7,N(C317)+1,TRUE(),N(C317))</f>
        <v>4</v>
      </c>
      <c r="D318" s="39" t="str">
        <f t="shared" si="4"/>
        <v>11-4-4</v>
      </c>
      <c r="E318" t="s">
        <v>121</v>
      </c>
      <c r="F318" s="36" t="s">
        <v>36</v>
      </c>
      <c r="G318" s="36" t="s">
        <v>144</v>
      </c>
      <c r="H318" s="35"/>
    </row>
    <row r="319" spans="1:8" x14ac:dyDescent="0.45">
      <c r="A319" s="39">
        <f>IF(AND(F319&lt;F318,LEFT(F319,1)&lt;&gt;"ט"),N(A318)+1,N(A318))</f>
        <v>11</v>
      </c>
      <c r="B319" s="39">
        <f>VLOOKUP(E319,ימים,2,FALSE)</f>
        <v>5</v>
      </c>
      <c r="C319" s="39" cm="1">
        <f t="array" ref="C319">_xlfn.IFS(A319&lt;&gt;A318,1,B318=7,N(C318)+1,TRUE(),N(C318))</f>
        <v>4</v>
      </c>
      <c r="D319" s="39" t="str">
        <f t="shared" si="4"/>
        <v>11-4-5</v>
      </c>
      <c r="E319" t="s">
        <v>116</v>
      </c>
      <c r="F319" s="36" t="s">
        <v>38</v>
      </c>
      <c r="G319" s="36" t="s">
        <v>145</v>
      </c>
      <c r="H319" s="35"/>
    </row>
    <row r="320" spans="1:8" x14ac:dyDescent="0.45">
      <c r="A320" s="39">
        <f>IF(AND(F320&lt;F319,LEFT(F320,1)&lt;&gt;"ט"),N(A319)+1,N(A319))</f>
        <v>11</v>
      </c>
      <c r="B320" s="39">
        <f>VLOOKUP(E320,ימים,2,FALSE)</f>
        <v>6</v>
      </c>
      <c r="C320" s="39" cm="1">
        <f t="array" ref="C320">_xlfn.IFS(A320&lt;&gt;A319,1,B319=7,N(C319)+1,TRUE(),N(C319))</f>
        <v>4</v>
      </c>
      <c r="D320" s="39" t="str">
        <f t="shared" si="4"/>
        <v>11-4-6</v>
      </c>
      <c r="E320" t="s">
        <v>117</v>
      </c>
      <c r="F320" s="36" t="s">
        <v>40</v>
      </c>
      <c r="G320" s="36" t="s">
        <v>146</v>
      </c>
      <c r="H320" s="35"/>
    </row>
    <row r="321" spans="1:8" x14ac:dyDescent="0.45">
      <c r="A321" s="39">
        <f>IF(AND(F321&lt;F320,LEFT(F321,1)&lt;&gt;"ט"),N(A320)+1,N(A320))</f>
        <v>11</v>
      </c>
      <c r="B321" s="39">
        <f>VLOOKUP(E321,ימים,2,FALSE)</f>
        <v>7</v>
      </c>
      <c r="C321" s="39" cm="1">
        <f t="array" ref="C321">_xlfn.IFS(A321&lt;&gt;A320,1,B320=7,N(C320)+1,TRUE(),N(C320))</f>
        <v>4</v>
      </c>
      <c r="D321" s="39" t="str">
        <f t="shared" si="4"/>
        <v>11-4-7</v>
      </c>
      <c r="E321" t="s">
        <v>118</v>
      </c>
      <c r="F321" s="36" t="s">
        <v>42</v>
      </c>
      <c r="G321" s="36" t="s">
        <v>147</v>
      </c>
      <c r="H321" s="35"/>
    </row>
    <row r="322" spans="1:8" x14ac:dyDescent="0.45">
      <c r="A322" s="39">
        <f>IF(AND(F322&lt;F321,LEFT(F322,1)&lt;&gt;"ט"),N(A321)+1,N(A321))</f>
        <v>11</v>
      </c>
      <c r="B322" s="39">
        <f>VLOOKUP(E322,ימים,2,FALSE)</f>
        <v>1</v>
      </c>
      <c r="C322" s="39" cm="1">
        <f t="array" ref="C322">_xlfn.IFS(A322&lt;&gt;A321,1,B321=7,N(C321)+1,TRUE(),N(C321))</f>
        <v>5</v>
      </c>
      <c r="D322" s="39" t="str">
        <f t="shared" si="4"/>
        <v>11-5-1</v>
      </c>
      <c r="E322" t="s">
        <v>94</v>
      </c>
      <c r="F322" s="36" t="s">
        <v>43</v>
      </c>
      <c r="G322" s="36" t="s">
        <v>148</v>
      </c>
      <c r="H322" s="35"/>
    </row>
    <row r="323" spans="1:8" x14ac:dyDescent="0.45">
      <c r="A323" s="39">
        <f>IF(AND(F323&lt;F322,LEFT(F323,1)&lt;&gt;"ט"),N(A322)+1,N(A322))</f>
        <v>11</v>
      </c>
      <c r="B323" s="39">
        <f>VLOOKUP(E323,ימים,2,FALSE)</f>
        <v>2</v>
      </c>
      <c r="C323" s="39" cm="1">
        <f t="array" ref="C323">_xlfn.IFS(A323&lt;&gt;A322,1,B322=7,N(C322)+1,TRUE(),N(C322))</f>
        <v>5</v>
      </c>
      <c r="D323" s="39" t="str">
        <f t="shared" ref="D323:D386" si="5">A323&amp;"-"&amp;C323&amp;"-"&amp;B323</f>
        <v>11-5-2</v>
      </c>
      <c r="E323" t="s">
        <v>119</v>
      </c>
      <c r="F323" s="36" t="s">
        <v>44</v>
      </c>
      <c r="G323" s="36" t="s">
        <v>149</v>
      </c>
      <c r="H323" s="35"/>
    </row>
    <row r="324" spans="1:8" x14ac:dyDescent="0.45">
      <c r="A324" s="39">
        <f>IF(AND(F324&lt;F323,LEFT(F324,1)&lt;&gt;"ט"),N(A323)+1,N(A323))</f>
        <v>11</v>
      </c>
      <c r="B324" s="39">
        <f>VLOOKUP(E324,ימים,2,FALSE)</f>
        <v>3</v>
      </c>
      <c r="C324" s="39" cm="1">
        <f t="array" ref="C324">_xlfn.IFS(A324&lt;&gt;A323,1,B323=7,N(C323)+1,TRUE(),N(C323))</f>
        <v>5</v>
      </c>
      <c r="D324" s="39" t="str">
        <f t="shared" si="5"/>
        <v>11-5-3</v>
      </c>
      <c r="E324" t="s">
        <v>120</v>
      </c>
      <c r="F324" s="36" t="s">
        <v>45</v>
      </c>
      <c r="G324" s="36" t="s">
        <v>150</v>
      </c>
      <c r="H324" s="35"/>
    </row>
    <row r="325" spans="1:8" x14ac:dyDescent="0.45">
      <c r="A325" s="39">
        <f>IF(AND(F325&lt;F324,LEFT(F325,1)&lt;&gt;"ט"),N(A324)+1,N(A324))</f>
        <v>11</v>
      </c>
      <c r="B325" s="39">
        <f>VLOOKUP(E325,ימים,2,FALSE)</f>
        <v>4</v>
      </c>
      <c r="C325" s="39" cm="1">
        <f t="array" ref="C325">_xlfn.IFS(A325&lt;&gt;A324,1,B324=7,N(C324)+1,TRUE(),N(C324))</f>
        <v>5</v>
      </c>
      <c r="D325" s="39" t="str">
        <f t="shared" si="5"/>
        <v>11-5-4</v>
      </c>
      <c r="E325" t="s">
        <v>121</v>
      </c>
      <c r="F325" s="36" t="s">
        <v>46</v>
      </c>
      <c r="G325" s="36" t="s">
        <v>151</v>
      </c>
      <c r="H325" s="35"/>
    </row>
    <row r="326" spans="1:8" x14ac:dyDescent="0.45">
      <c r="A326" s="39">
        <f>IF(AND(F326&lt;F325,LEFT(F326,1)&lt;&gt;"ט"),N(A325)+1,N(A325))</f>
        <v>11</v>
      </c>
      <c r="B326" s="39">
        <f>VLOOKUP(E326,ימים,2,FALSE)</f>
        <v>5</v>
      </c>
      <c r="C326" s="39" cm="1">
        <f t="array" ref="C326">_xlfn.IFS(A326&lt;&gt;A325,1,B325=7,N(C325)+1,TRUE(),N(C325))</f>
        <v>5</v>
      </c>
      <c r="D326" s="39" t="str">
        <f t="shared" si="5"/>
        <v>11-5-5</v>
      </c>
      <c r="E326" t="s">
        <v>116</v>
      </c>
      <c r="F326" s="36" t="s">
        <v>47</v>
      </c>
      <c r="G326" s="36" t="s">
        <v>153</v>
      </c>
      <c r="H326" s="36" t="s">
        <v>48</v>
      </c>
    </row>
    <row r="327" spans="1:8" x14ac:dyDescent="0.45">
      <c r="A327" s="39">
        <f>IF(AND(F327&lt;F326,LEFT(F327,1)&lt;&gt;"ט"),N(A326)+1,N(A326))</f>
        <v>12</v>
      </c>
      <c r="B327" s="39">
        <f>VLOOKUP(E327,ימים,2,FALSE)</f>
        <v>6</v>
      </c>
      <c r="C327" s="39" cm="1">
        <f t="array" ref="C327">_xlfn.IFS(A327&lt;&gt;A326,1,B326=7,N(C326)+1,TRUE(),N(C326))</f>
        <v>1</v>
      </c>
      <c r="D327" s="39" t="str">
        <f t="shared" si="5"/>
        <v>12-1-6</v>
      </c>
      <c r="E327" t="s">
        <v>117</v>
      </c>
      <c r="F327" s="36" t="s">
        <v>123</v>
      </c>
      <c r="G327" s="36" t="s">
        <v>154</v>
      </c>
      <c r="H327" s="36" t="s">
        <v>53</v>
      </c>
    </row>
    <row r="328" spans="1:8" x14ac:dyDescent="0.45">
      <c r="A328" s="39">
        <f>IF(AND(F328&lt;F327,LEFT(F328,1)&lt;&gt;"ט"),N(A327)+1,N(A327))</f>
        <v>12</v>
      </c>
      <c r="B328" s="39">
        <f>VLOOKUP(E328,ימים,2,FALSE)</f>
        <v>7</v>
      </c>
      <c r="C328" s="39" cm="1">
        <f t="array" ref="C328">_xlfn.IFS(A328&lt;&gt;A327,1,B327=7,N(C327)+1,TRUE(),N(C327))</f>
        <v>1</v>
      </c>
      <c r="D328" s="39" t="str">
        <f t="shared" si="5"/>
        <v>12-1-7</v>
      </c>
      <c r="E328" t="s">
        <v>118</v>
      </c>
      <c r="F328" s="36" t="s">
        <v>125</v>
      </c>
      <c r="G328" s="36" t="s">
        <v>155</v>
      </c>
      <c r="H328" s="35"/>
    </row>
    <row r="329" spans="1:8" x14ac:dyDescent="0.45">
      <c r="A329" s="39">
        <f>IF(AND(F329&lt;F328,LEFT(F329,1)&lt;&gt;"ט"),N(A328)+1,N(A328))</f>
        <v>12</v>
      </c>
      <c r="B329" s="39">
        <f>VLOOKUP(E329,ימים,2,FALSE)</f>
        <v>1</v>
      </c>
      <c r="C329" s="39" cm="1">
        <f t="array" ref="C329">_xlfn.IFS(A329&lt;&gt;A328,1,B328=7,N(C328)+1,TRUE(),N(C328))</f>
        <v>2</v>
      </c>
      <c r="D329" s="39" t="str">
        <f t="shared" si="5"/>
        <v>12-2-1</v>
      </c>
      <c r="E329" t="s">
        <v>94</v>
      </c>
      <c r="F329" s="36" t="s">
        <v>127</v>
      </c>
      <c r="G329" s="36" t="s">
        <v>156</v>
      </c>
      <c r="H329" s="35"/>
    </row>
    <row r="330" spans="1:8" x14ac:dyDescent="0.45">
      <c r="A330" s="39">
        <f>IF(AND(F330&lt;F329,LEFT(F330,1)&lt;&gt;"ט"),N(A329)+1,N(A329))</f>
        <v>12</v>
      </c>
      <c r="B330" s="39">
        <f>VLOOKUP(E330,ימים,2,FALSE)</f>
        <v>2</v>
      </c>
      <c r="C330" s="39" cm="1">
        <f t="array" ref="C330">_xlfn.IFS(A330&lt;&gt;A329,1,B329=7,N(C329)+1,TRUE(),N(C329))</f>
        <v>2</v>
      </c>
      <c r="D330" s="39" t="str">
        <f t="shared" si="5"/>
        <v>12-2-2</v>
      </c>
      <c r="E330" t="s">
        <v>119</v>
      </c>
      <c r="F330" s="36" t="s">
        <v>129</v>
      </c>
      <c r="G330" s="36" t="s">
        <v>157</v>
      </c>
      <c r="H330" s="35"/>
    </row>
    <row r="331" spans="1:8" x14ac:dyDescent="0.45">
      <c r="A331" s="39">
        <f>IF(AND(F331&lt;F330,LEFT(F331,1)&lt;&gt;"ט"),N(A330)+1,N(A330))</f>
        <v>12</v>
      </c>
      <c r="B331" s="39">
        <f>VLOOKUP(E331,ימים,2,FALSE)</f>
        <v>3</v>
      </c>
      <c r="C331" s="39" cm="1">
        <f t="array" ref="C331">_xlfn.IFS(A331&lt;&gt;A330,1,B330=7,N(C330)+1,TRUE(),N(C330))</f>
        <v>2</v>
      </c>
      <c r="D331" s="39" t="str">
        <f t="shared" si="5"/>
        <v>12-2-3</v>
      </c>
      <c r="E331" t="s">
        <v>120</v>
      </c>
      <c r="F331" s="36" t="s">
        <v>131</v>
      </c>
      <c r="G331" s="36" t="s">
        <v>158</v>
      </c>
      <c r="H331" s="35"/>
    </row>
    <row r="332" spans="1:8" x14ac:dyDescent="0.45">
      <c r="A332" s="39">
        <f>IF(AND(F332&lt;F331,LEFT(F332,1)&lt;&gt;"ט"),N(A331)+1,N(A331))</f>
        <v>12</v>
      </c>
      <c r="B332" s="39">
        <f>VLOOKUP(E332,ימים,2,FALSE)</f>
        <v>4</v>
      </c>
      <c r="C332" s="39" cm="1">
        <f t="array" ref="C332">_xlfn.IFS(A332&lt;&gt;A331,1,B331=7,N(C331)+1,TRUE(),N(C331))</f>
        <v>2</v>
      </c>
      <c r="D332" s="39" t="str">
        <f t="shared" si="5"/>
        <v>12-2-4</v>
      </c>
      <c r="E332" t="s">
        <v>121</v>
      </c>
      <c r="F332" s="36" t="s">
        <v>133</v>
      </c>
      <c r="G332" s="36" t="s">
        <v>159</v>
      </c>
      <c r="H332" s="35"/>
    </row>
    <row r="333" spans="1:8" x14ac:dyDescent="0.45">
      <c r="A333" s="39">
        <f>IF(AND(F333&lt;F332,LEFT(F333,1)&lt;&gt;"ט"),N(A332)+1,N(A332))</f>
        <v>12</v>
      </c>
      <c r="B333" s="39">
        <f>VLOOKUP(E333,ימים,2,FALSE)</f>
        <v>5</v>
      </c>
      <c r="C333" s="39" cm="1">
        <f t="array" ref="C333">_xlfn.IFS(A333&lt;&gt;A332,1,B332=7,N(C332)+1,TRUE(),N(C332))</f>
        <v>2</v>
      </c>
      <c r="D333" s="39" t="str">
        <f t="shared" si="5"/>
        <v>12-2-5</v>
      </c>
      <c r="E333" t="s">
        <v>116</v>
      </c>
      <c r="F333" s="36" t="s">
        <v>135</v>
      </c>
      <c r="G333" s="36" t="s">
        <v>160</v>
      </c>
      <c r="H333" s="35"/>
    </row>
    <row r="334" spans="1:8" x14ac:dyDescent="0.45">
      <c r="A334" s="39">
        <f>IF(AND(F334&lt;F333,LEFT(F334,1)&lt;&gt;"ט"),N(A333)+1,N(A333))</f>
        <v>12</v>
      </c>
      <c r="B334" s="39">
        <f>VLOOKUP(E334,ימים,2,FALSE)</f>
        <v>6</v>
      </c>
      <c r="C334" s="39" cm="1">
        <f t="array" ref="C334">_xlfn.IFS(A334&lt;&gt;A333,1,B333=7,N(C333)+1,TRUE(),N(C333))</f>
        <v>2</v>
      </c>
      <c r="D334" s="39" t="str">
        <f t="shared" si="5"/>
        <v>12-2-6</v>
      </c>
      <c r="E334" t="s">
        <v>117</v>
      </c>
      <c r="F334" s="36" t="s">
        <v>137</v>
      </c>
      <c r="G334" s="36" t="s">
        <v>161</v>
      </c>
      <c r="H334" s="35"/>
    </row>
    <row r="335" spans="1:8" x14ac:dyDescent="0.45">
      <c r="A335" s="39">
        <f>IF(AND(F335&lt;F334,LEFT(F335,1)&lt;&gt;"ט"),N(A334)+1,N(A334))</f>
        <v>12</v>
      </c>
      <c r="B335" s="39">
        <f>VLOOKUP(E335,ימים,2,FALSE)</f>
        <v>7</v>
      </c>
      <c r="C335" s="39" cm="1">
        <f t="array" ref="C335">_xlfn.IFS(A335&lt;&gt;A334,1,B334=7,N(C334)+1,TRUE(),N(C334))</f>
        <v>2</v>
      </c>
      <c r="D335" s="39" t="str">
        <f t="shared" si="5"/>
        <v>12-2-7</v>
      </c>
      <c r="E335" t="s">
        <v>118</v>
      </c>
      <c r="F335" s="36" t="s">
        <v>139</v>
      </c>
      <c r="G335" s="36" t="s">
        <v>162</v>
      </c>
      <c r="H335" s="35"/>
    </row>
    <row r="336" spans="1:8" x14ac:dyDescent="0.45">
      <c r="A336" s="39">
        <f>IF(AND(F336&lt;F335,LEFT(F336,1)&lt;&gt;"ט"),N(A335)+1,N(A335))</f>
        <v>12</v>
      </c>
      <c r="B336" s="39">
        <f>VLOOKUP(E336,ימים,2,FALSE)</f>
        <v>1</v>
      </c>
      <c r="C336" s="39" cm="1">
        <f t="array" ref="C336">_xlfn.IFS(A336&lt;&gt;A335,1,B335=7,N(C335)+1,TRUE(),N(C335))</f>
        <v>3</v>
      </c>
      <c r="D336" s="39" t="str">
        <f t="shared" si="5"/>
        <v>12-3-1</v>
      </c>
      <c r="E336" t="s">
        <v>94</v>
      </c>
      <c r="F336" s="36" t="s">
        <v>141</v>
      </c>
      <c r="G336" s="36" t="s">
        <v>163</v>
      </c>
      <c r="H336" s="36" t="s">
        <v>186</v>
      </c>
    </row>
    <row r="337" spans="1:8" x14ac:dyDescent="0.45">
      <c r="A337" s="39">
        <f>IF(AND(F337&lt;F336,LEFT(F337,1)&lt;&gt;"ט"),N(A336)+1,N(A336))</f>
        <v>12</v>
      </c>
      <c r="B337" s="39">
        <f>VLOOKUP(E337,ימים,2,FALSE)</f>
        <v>2</v>
      </c>
      <c r="C337" s="39" cm="1">
        <f t="array" ref="C337">_xlfn.IFS(A337&lt;&gt;A336,1,B336=7,N(C336)+1,TRUE(),N(C336))</f>
        <v>3</v>
      </c>
      <c r="D337" s="39" t="str">
        <f t="shared" si="5"/>
        <v>12-3-2</v>
      </c>
      <c r="E337" t="s">
        <v>119</v>
      </c>
      <c r="F337" s="36" t="s">
        <v>23</v>
      </c>
      <c r="G337" s="36" t="s">
        <v>164</v>
      </c>
      <c r="H337" s="35"/>
    </row>
    <row r="338" spans="1:8" x14ac:dyDescent="0.45">
      <c r="A338" s="39">
        <f>IF(AND(F338&lt;F337,LEFT(F338,1)&lt;&gt;"ט"),N(A337)+1,N(A337))</f>
        <v>12</v>
      </c>
      <c r="B338" s="39">
        <f>VLOOKUP(E338,ימים,2,FALSE)</f>
        <v>3</v>
      </c>
      <c r="C338" s="39" cm="1">
        <f t="array" ref="C338">_xlfn.IFS(A338&lt;&gt;A337,1,B337=7,N(C337)+1,TRUE(),N(C337))</f>
        <v>3</v>
      </c>
      <c r="D338" s="39" t="str">
        <f t="shared" si="5"/>
        <v>12-3-3</v>
      </c>
      <c r="E338" t="s">
        <v>120</v>
      </c>
      <c r="F338" s="36" t="s">
        <v>24</v>
      </c>
      <c r="G338" s="36" t="s">
        <v>124</v>
      </c>
      <c r="H338" s="35"/>
    </row>
    <row r="339" spans="1:8" x14ac:dyDescent="0.45">
      <c r="A339" s="39">
        <f>IF(AND(F339&lt;F338,LEFT(F339,1)&lt;&gt;"ט"),N(A338)+1,N(A338))</f>
        <v>12</v>
      </c>
      <c r="B339" s="39">
        <f>VLOOKUP(E339,ימים,2,FALSE)</f>
        <v>4</v>
      </c>
      <c r="C339" s="39" cm="1">
        <f t="array" ref="C339">_xlfn.IFS(A339&lt;&gt;A338,1,B338=7,N(C338)+1,TRUE(),N(C338))</f>
        <v>3</v>
      </c>
      <c r="D339" s="39" t="str">
        <f t="shared" si="5"/>
        <v>12-3-4</v>
      </c>
      <c r="E339" t="s">
        <v>121</v>
      </c>
      <c r="F339" s="36" t="s">
        <v>25</v>
      </c>
      <c r="G339" s="36" t="s">
        <v>126</v>
      </c>
      <c r="H339" s="35"/>
    </row>
    <row r="340" spans="1:8" x14ac:dyDescent="0.45">
      <c r="A340" s="39">
        <f>IF(AND(F340&lt;F339,LEFT(F340,1)&lt;&gt;"ט"),N(A339)+1,N(A339))</f>
        <v>12</v>
      </c>
      <c r="B340" s="39">
        <f>VLOOKUP(E340,ימים,2,FALSE)</f>
        <v>5</v>
      </c>
      <c r="C340" s="39" cm="1">
        <f t="array" ref="C340">_xlfn.IFS(A340&lt;&gt;A339,1,B339=7,N(C339)+1,TRUE(),N(C339))</f>
        <v>3</v>
      </c>
      <c r="D340" s="39" t="str">
        <f t="shared" si="5"/>
        <v>12-3-5</v>
      </c>
      <c r="E340" t="s">
        <v>116</v>
      </c>
      <c r="F340" s="36" t="s">
        <v>26</v>
      </c>
      <c r="G340" s="36" t="s">
        <v>128</v>
      </c>
      <c r="H340" s="35"/>
    </row>
    <row r="341" spans="1:8" x14ac:dyDescent="0.45">
      <c r="A341" s="39">
        <f>IF(AND(F341&lt;F340,LEFT(F341,1)&lt;&gt;"ט"),N(A340)+1,N(A340))</f>
        <v>12</v>
      </c>
      <c r="B341" s="39">
        <f>VLOOKUP(E341,ימים,2,FALSE)</f>
        <v>6</v>
      </c>
      <c r="C341" s="39" cm="1">
        <f t="array" ref="C341">_xlfn.IFS(A341&lt;&gt;A340,1,B340=7,N(C340)+1,TRUE(),N(C340))</f>
        <v>3</v>
      </c>
      <c r="D341" s="39" t="str">
        <f t="shared" si="5"/>
        <v>12-3-6</v>
      </c>
      <c r="E341" t="s">
        <v>117</v>
      </c>
      <c r="F341" s="36" t="s">
        <v>28</v>
      </c>
      <c r="G341" s="36" t="s">
        <v>130</v>
      </c>
      <c r="H341" s="36" t="s">
        <v>71</v>
      </c>
    </row>
    <row r="342" spans="1:8" x14ac:dyDescent="0.45">
      <c r="A342" s="39">
        <f>IF(AND(F342&lt;F341,LEFT(F342,1)&lt;&gt;"ט"),N(A341)+1,N(A341))</f>
        <v>12</v>
      </c>
      <c r="B342" s="39">
        <f>VLOOKUP(E342,ימים,2,FALSE)</f>
        <v>7</v>
      </c>
      <c r="C342" s="39" cm="1">
        <f t="array" ref="C342">_xlfn.IFS(A342&lt;&gt;A341,1,B341=7,N(C341)+1,TRUE(),N(C341))</f>
        <v>3</v>
      </c>
      <c r="D342" s="39" t="str">
        <f t="shared" si="5"/>
        <v>12-3-7</v>
      </c>
      <c r="E342" t="s">
        <v>118</v>
      </c>
      <c r="F342" s="36" t="s">
        <v>30</v>
      </c>
      <c r="G342" s="36" t="s">
        <v>132</v>
      </c>
      <c r="H342" s="35"/>
    </row>
    <row r="343" spans="1:8" x14ac:dyDescent="0.45">
      <c r="A343" s="39">
        <f>IF(AND(F343&lt;F342,LEFT(F343,1)&lt;&gt;"ט"),N(A342)+1,N(A342))</f>
        <v>12</v>
      </c>
      <c r="B343" s="39">
        <f>VLOOKUP(E343,ימים,2,FALSE)</f>
        <v>1</v>
      </c>
      <c r="C343" s="39" cm="1">
        <f t="array" ref="C343">_xlfn.IFS(A343&lt;&gt;A342,1,B342=7,N(C342)+1,TRUE(),N(C342))</f>
        <v>4</v>
      </c>
      <c r="D343" s="39" t="str">
        <f t="shared" si="5"/>
        <v>12-4-1</v>
      </c>
      <c r="E343" t="s">
        <v>94</v>
      </c>
      <c r="F343" s="36" t="s">
        <v>32</v>
      </c>
      <c r="G343" s="36" t="s">
        <v>134</v>
      </c>
      <c r="H343" s="35"/>
    </row>
    <row r="344" spans="1:8" x14ac:dyDescent="0.45">
      <c r="A344" s="39">
        <f>IF(AND(F344&lt;F343,LEFT(F344,1)&lt;&gt;"ט"),N(A343)+1,N(A343))</f>
        <v>12</v>
      </c>
      <c r="B344" s="39">
        <f>VLOOKUP(E344,ימים,2,FALSE)</f>
        <v>2</v>
      </c>
      <c r="C344" s="39" cm="1">
        <f t="array" ref="C344">_xlfn.IFS(A344&lt;&gt;A343,1,B343=7,N(C343)+1,TRUE(),N(C343))</f>
        <v>4</v>
      </c>
      <c r="D344" s="39" t="str">
        <f t="shared" si="5"/>
        <v>12-4-2</v>
      </c>
      <c r="E344" t="s">
        <v>119</v>
      </c>
      <c r="F344" s="36" t="s">
        <v>33</v>
      </c>
      <c r="G344" s="36" t="s">
        <v>136</v>
      </c>
      <c r="H344" s="35"/>
    </row>
    <row r="345" spans="1:8" x14ac:dyDescent="0.45">
      <c r="A345" s="39">
        <f>IF(AND(F345&lt;F344,LEFT(F345,1)&lt;&gt;"ט"),N(A344)+1,N(A344))</f>
        <v>12</v>
      </c>
      <c r="B345" s="39">
        <f>VLOOKUP(E345,ימים,2,FALSE)</f>
        <v>3</v>
      </c>
      <c r="C345" s="39" cm="1">
        <f t="array" ref="C345">_xlfn.IFS(A345&lt;&gt;A344,1,B344=7,N(C344)+1,TRUE(),N(C344))</f>
        <v>4</v>
      </c>
      <c r="D345" s="39" t="str">
        <f t="shared" si="5"/>
        <v>12-4-3</v>
      </c>
      <c r="E345" t="s">
        <v>120</v>
      </c>
      <c r="F345" s="36" t="s">
        <v>34</v>
      </c>
      <c r="G345" s="36" t="s">
        <v>138</v>
      </c>
      <c r="H345" s="35"/>
    </row>
    <row r="346" spans="1:8" x14ac:dyDescent="0.45">
      <c r="A346" s="39">
        <f>IF(AND(F346&lt;F345,LEFT(F346,1)&lt;&gt;"ט"),N(A345)+1,N(A345))</f>
        <v>12</v>
      </c>
      <c r="B346" s="39">
        <f>VLOOKUP(E346,ימים,2,FALSE)</f>
        <v>4</v>
      </c>
      <c r="C346" s="39" cm="1">
        <f t="array" ref="C346">_xlfn.IFS(A346&lt;&gt;A345,1,B345=7,N(C345)+1,TRUE(),N(C345))</f>
        <v>4</v>
      </c>
      <c r="D346" s="39" t="str">
        <f t="shared" si="5"/>
        <v>12-4-4</v>
      </c>
      <c r="E346" t="s">
        <v>121</v>
      </c>
      <c r="F346" s="36" t="s">
        <v>152</v>
      </c>
      <c r="G346" s="36" t="s">
        <v>140</v>
      </c>
      <c r="H346" s="35"/>
    </row>
    <row r="347" spans="1:8" x14ac:dyDescent="0.45">
      <c r="A347" s="39">
        <f>IF(AND(F347&lt;F346,LEFT(F347,1)&lt;&gt;"ט"),N(A346)+1,N(A346))</f>
        <v>12</v>
      </c>
      <c r="B347" s="39">
        <f>VLOOKUP(E347,ימים,2,FALSE)</f>
        <v>5</v>
      </c>
      <c r="C347" s="39" cm="1">
        <f t="array" ref="C347">_xlfn.IFS(A347&lt;&gt;A346,1,B346=7,N(C346)+1,TRUE(),N(C346))</f>
        <v>4</v>
      </c>
      <c r="D347" s="39" t="str">
        <f t="shared" si="5"/>
        <v>12-4-5</v>
      </c>
      <c r="E347" t="s">
        <v>116</v>
      </c>
      <c r="F347" s="36" t="s">
        <v>36</v>
      </c>
      <c r="G347" s="36" t="s">
        <v>142</v>
      </c>
      <c r="H347" s="35"/>
    </row>
    <row r="348" spans="1:8" x14ac:dyDescent="0.45">
      <c r="A348" s="39">
        <f>IF(AND(F348&lt;F347,LEFT(F348,1)&lt;&gt;"ט"),N(A347)+1,N(A347))</f>
        <v>12</v>
      </c>
      <c r="B348" s="39">
        <f>VLOOKUP(E348,ימים,2,FALSE)</f>
        <v>6</v>
      </c>
      <c r="C348" s="39" cm="1">
        <f t="array" ref="C348">_xlfn.IFS(A348&lt;&gt;A347,1,B347=7,N(C347)+1,TRUE(),N(C347))</f>
        <v>4</v>
      </c>
      <c r="D348" s="39" t="str">
        <f t="shared" si="5"/>
        <v>12-4-6</v>
      </c>
      <c r="E348" t="s">
        <v>117</v>
      </c>
      <c r="F348" s="36" t="s">
        <v>38</v>
      </c>
      <c r="G348" s="36" t="s">
        <v>143</v>
      </c>
      <c r="H348" s="35"/>
    </row>
    <row r="349" spans="1:8" x14ac:dyDescent="0.45">
      <c r="A349" s="39">
        <f>IF(AND(F349&lt;F348,LEFT(F349,1)&lt;&gt;"ט"),N(A348)+1,N(A348))</f>
        <v>12</v>
      </c>
      <c r="B349" s="39">
        <f>VLOOKUP(E349,ימים,2,FALSE)</f>
        <v>7</v>
      </c>
      <c r="C349" s="39" cm="1">
        <f t="array" ref="C349">_xlfn.IFS(A349&lt;&gt;A348,1,B348=7,N(C348)+1,TRUE(),N(C348))</f>
        <v>4</v>
      </c>
      <c r="D349" s="39" t="str">
        <f t="shared" si="5"/>
        <v>12-4-7</v>
      </c>
      <c r="E349" t="s">
        <v>118</v>
      </c>
      <c r="F349" s="36" t="s">
        <v>40</v>
      </c>
      <c r="G349" s="36" t="s">
        <v>144</v>
      </c>
      <c r="H349" s="35"/>
    </row>
    <row r="350" spans="1:8" x14ac:dyDescent="0.45">
      <c r="A350" s="39">
        <f>IF(AND(F350&lt;F349,LEFT(F350,1)&lt;&gt;"ט"),N(A349)+1,N(A349))</f>
        <v>12</v>
      </c>
      <c r="B350" s="39">
        <f>VLOOKUP(E350,ימים,2,FALSE)</f>
        <v>1</v>
      </c>
      <c r="C350" s="39" cm="1">
        <f t="array" ref="C350">_xlfn.IFS(A350&lt;&gt;A349,1,B349=7,N(C349)+1,TRUE(),N(C349))</f>
        <v>5</v>
      </c>
      <c r="D350" s="39" t="str">
        <f t="shared" si="5"/>
        <v>12-5-1</v>
      </c>
      <c r="E350" t="s">
        <v>94</v>
      </c>
      <c r="F350" s="36" t="s">
        <v>42</v>
      </c>
      <c r="G350" s="36" t="s">
        <v>145</v>
      </c>
      <c r="H350" s="35"/>
    </row>
    <row r="351" spans="1:8" x14ac:dyDescent="0.45">
      <c r="A351" s="39">
        <f>IF(AND(F351&lt;F350,LEFT(F351,1)&lt;&gt;"ט"),N(A350)+1,N(A350))</f>
        <v>12</v>
      </c>
      <c r="B351" s="39">
        <f>VLOOKUP(E351,ימים,2,FALSE)</f>
        <v>2</v>
      </c>
      <c r="C351" s="39" cm="1">
        <f t="array" ref="C351">_xlfn.IFS(A351&lt;&gt;A350,1,B350=7,N(C350)+1,TRUE(),N(C350))</f>
        <v>5</v>
      </c>
      <c r="D351" s="39" t="str">
        <f t="shared" si="5"/>
        <v>12-5-2</v>
      </c>
      <c r="E351" t="s">
        <v>119</v>
      </c>
      <c r="F351" s="36" t="s">
        <v>43</v>
      </c>
      <c r="G351" s="36" t="s">
        <v>146</v>
      </c>
      <c r="H351" s="35"/>
    </row>
    <row r="352" spans="1:8" x14ac:dyDescent="0.45">
      <c r="A352" s="39">
        <f>IF(AND(F352&lt;F351,LEFT(F352,1)&lt;&gt;"ט"),N(A351)+1,N(A351))</f>
        <v>12</v>
      </c>
      <c r="B352" s="39">
        <f>VLOOKUP(E352,ימים,2,FALSE)</f>
        <v>3</v>
      </c>
      <c r="C352" s="39" cm="1">
        <f t="array" ref="C352">_xlfn.IFS(A352&lt;&gt;A351,1,B351=7,N(C351)+1,TRUE(),N(C351))</f>
        <v>5</v>
      </c>
      <c r="D352" s="39" t="str">
        <f t="shared" si="5"/>
        <v>12-5-3</v>
      </c>
      <c r="E352" t="s">
        <v>120</v>
      </c>
      <c r="F352" s="36" t="s">
        <v>44</v>
      </c>
      <c r="G352" s="36" t="s">
        <v>147</v>
      </c>
      <c r="H352" s="35"/>
    </row>
    <row r="353" spans="1:8" x14ac:dyDescent="0.45">
      <c r="A353" s="39">
        <f>IF(AND(F353&lt;F352,LEFT(F353,1)&lt;&gt;"ט"),N(A352)+1,N(A352))</f>
        <v>12</v>
      </c>
      <c r="B353" s="39">
        <f>VLOOKUP(E353,ימים,2,FALSE)</f>
        <v>4</v>
      </c>
      <c r="C353" s="39" cm="1">
        <f t="array" ref="C353">_xlfn.IFS(A353&lt;&gt;A352,1,B352=7,N(C352)+1,TRUE(),N(C352))</f>
        <v>5</v>
      </c>
      <c r="D353" s="39" t="str">
        <f t="shared" si="5"/>
        <v>12-5-4</v>
      </c>
      <c r="E353" t="s">
        <v>121</v>
      </c>
      <c r="F353" s="36" t="s">
        <v>45</v>
      </c>
      <c r="G353" s="36" t="s">
        <v>148</v>
      </c>
      <c r="H353" s="35"/>
    </row>
    <row r="354" spans="1:8" x14ac:dyDescent="0.45">
      <c r="A354" s="39">
        <f>IF(AND(F354&lt;F353,LEFT(F354,1)&lt;&gt;"ט"),N(A353)+1,N(A353))</f>
        <v>12</v>
      </c>
      <c r="B354" s="39">
        <f>VLOOKUP(E354,ימים,2,FALSE)</f>
        <v>5</v>
      </c>
      <c r="C354" s="39" cm="1">
        <f t="array" ref="C354">_xlfn.IFS(A354&lt;&gt;A353,1,B353=7,N(C353)+1,TRUE(),N(C353))</f>
        <v>5</v>
      </c>
      <c r="D354" s="39" t="str">
        <f t="shared" si="5"/>
        <v>12-5-5</v>
      </c>
      <c r="E354" t="s">
        <v>116</v>
      </c>
      <c r="F354" s="36" t="s">
        <v>46</v>
      </c>
      <c r="G354" s="36" t="s">
        <v>149</v>
      </c>
      <c r="H354" s="35"/>
    </row>
    <row r="355" spans="1:8" x14ac:dyDescent="0.45">
      <c r="A355" s="39">
        <f>IF(AND(F355&lt;F354,LEFT(F355,1)&lt;&gt;"ט"),N(A354)+1,N(A354))</f>
        <v>12</v>
      </c>
      <c r="B355" s="39">
        <f>VLOOKUP(E355,ימים,2,FALSE)</f>
        <v>6</v>
      </c>
      <c r="C355" s="39" cm="1">
        <f t="array" ref="C355">_xlfn.IFS(A355&lt;&gt;A354,1,B354=7,N(C354)+1,TRUE(),N(C354))</f>
        <v>5</v>
      </c>
      <c r="D355" s="39" t="str">
        <f t="shared" si="5"/>
        <v>12-5-6</v>
      </c>
      <c r="E355" t="s">
        <v>117</v>
      </c>
      <c r="F355" s="36" t="s">
        <v>47</v>
      </c>
      <c r="G355" s="36" t="s">
        <v>150</v>
      </c>
      <c r="H355" s="36" t="s">
        <v>48</v>
      </c>
    </row>
    <row r="356" spans="1:8" x14ac:dyDescent="0.45">
      <c r="A356" s="39">
        <f>IF(AND(F356&lt;F355,LEFT(F356,1)&lt;&gt;"ט"),N(A355)+1,N(A355))</f>
        <v>12</v>
      </c>
      <c r="B356" s="39">
        <f>VLOOKUP(E356,ימים,2,FALSE)</f>
        <v>7</v>
      </c>
      <c r="C356" s="39" cm="1">
        <f t="array" ref="C356">_xlfn.IFS(A356&lt;&gt;A355,1,B355=7,N(C355)+1,TRUE(),N(C355))</f>
        <v>5</v>
      </c>
      <c r="D356" s="39" t="str">
        <f t="shared" si="5"/>
        <v>12-5-7</v>
      </c>
      <c r="E356" t="s">
        <v>118</v>
      </c>
      <c r="F356" s="36" t="s">
        <v>170</v>
      </c>
      <c r="G356" s="36" t="s">
        <v>151</v>
      </c>
      <c r="H356" s="36" t="s">
        <v>69</v>
      </c>
    </row>
    <row r="357" spans="1:8" x14ac:dyDescent="0.45">
      <c r="A357" s="39">
        <f>IF(AND(F357&lt;F356,LEFT(F357,1)&lt;&gt;"ט"),N(A356)+1,N(A356))</f>
        <v>13</v>
      </c>
      <c r="B357" s="39">
        <f>VLOOKUP(E357,ימים,2,FALSE)</f>
        <v>1</v>
      </c>
      <c r="C357" s="39" cm="1">
        <f t="array" ref="C357">_xlfn.IFS(A357&lt;&gt;A356,1,B356=7,N(C356)+1,TRUE(),N(C356))</f>
        <v>1</v>
      </c>
      <c r="D357" s="39" t="str">
        <f t="shared" si="5"/>
        <v>13-1-1</v>
      </c>
      <c r="E357" t="s">
        <v>94</v>
      </c>
      <c r="F357" s="36" t="s">
        <v>123</v>
      </c>
      <c r="G357" s="36" t="s">
        <v>153</v>
      </c>
      <c r="H357" s="36" t="s">
        <v>51</v>
      </c>
    </row>
    <row r="358" spans="1:8" x14ac:dyDescent="0.45">
      <c r="A358" s="39">
        <f>IF(AND(F358&lt;F357,LEFT(F358,1)&lt;&gt;"ט"),N(A357)+1,N(A357))</f>
        <v>13</v>
      </c>
      <c r="B358" s="39">
        <f>VLOOKUP(E358,ימים,2,FALSE)</f>
        <v>2</v>
      </c>
      <c r="C358" s="39" cm="1">
        <f t="array" ref="C358">_xlfn.IFS(A358&lt;&gt;A357,1,B357=7,N(C357)+1,TRUE(),N(C357))</f>
        <v>1</v>
      </c>
      <c r="D358" s="39" t="str">
        <f t="shared" si="5"/>
        <v>13-1-2</v>
      </c>
      <c r="E358" t="s">
        <v>119</v>
      </c>
      <c r="F358" s="36" t="s">
        <v>125</v>
      </c>
      <c r="G358" s="36" t="s">
        <v>154</v>
      </c>
      <c r="H358" s="35"/>
    </row>
    <row r="359" spans="1:8" x14ac:dyDescent="0.45">
      <c r="A359" s="39">
        <f>IF(AND(F359&lt;F358,LEFT(F359,1)&lt;&gt;"ט"),N(A358)+1,N(A358))</f>
        <v>13</v>
      </c>
      <c r="B359" s="39">
        <f>VLOOKUP(E359,ימים,2,FALSE)</f>
        <v>3</v>
      </c>
      <c r="C359" s="39" cm="1">
        <f t="array" ref="C359">_xlfn.IFS(A359&lt;&gt;A358,1,B358=7,N(C358)+1,TRUE(),N(C358))</f>
        <v>1</v>
      </c>
      <c r="D359" s="39" t="str">
        <f t="shared" si="5"/>
        <v>13-1-3</v>
      </c>
      <c r="E359" t="s">
        <v>120</v>
      </c>
      <c r="F359" s="36" t="s">
        <v>127</v>
      </c>
      <c r="G359" s="36" t="s">
        <v>155</v>
      </c>
      <c r="H359" s="35"/>
    </row>
    <row r="360" spans="1:8" x14ac:dyDescent="0.45">
      <c r="A360" s="39">
        <f>IF(AND(F360&lt;F359,LEFT(F360,1)&lt;&gt;"ט"),N(A359)+1,N(A359))</f>
        <v>13</v>
      </c>
      <c r="B360" s="39">
        <f>VLOOKUP(E360,ימים,2,FALSE)</f>
        <v>4</v>
      </c>
      <c r="C360" s="39" cm="1">
        <f t="array" ref="C360">_xlfn.IFS(A360&lt;&gt;A359,1,B359=7,N(C359)+1,TRUE(),N(C359))</f>
        <v>1</v>
      </c>
      <c r="D360" s="39" t="str">
        <f t="shared" si="5"/>
        <v>13-1-4</v>
      </c>
      <c r="E360" t="s">
        <v>121</v>
      </c>
      <c r="F360" s="36" t="s">
        <v>129</v>
      </c>
      <c r="G360" s="36" t="s">
        <v>156</v>
      </c>
      <c r="H360" s="35"/>
    </row>
    <row r="361" spans="1:8" x14ac:dyDescent="0.45">
      <c r="A361" s="39">
        <f>IF(AND(F361&lt;F360,LEFT(F361,1)&lt;&gt;"ט"),N(A360)+1,N(A360))</f>
        <v>13</v>
      </c>
      <c r="B361" s="39">
        <f>VLOOKUP(E361,ימים,2,FALSE)</f>
        <v>5</v>
      </c>
      <c r="C361" s="39" cm="1">
        <f t="array" ref="C361">_xlfn.IFS(A361&lt;&gt;A360,1,B360=7,N(C360)+1,TRUE(),N(C360))</f>
        <v>1</v>
      </c>
      <c r="D361" s="39" t="str">
        <f t="shared" si="5"/>
        <v>13-1-5</v>
      </c>
      <c r="E361" t="s">
        <v>116</v>
      </c>
      <c r="F361" s="36" t="s">
        <v>131</v>
      </c>
      <c r="G361" s="36" t="s">
        <v>157</v>
      </c>
      <c r="H361" s="35"/>
    </row>
    <row r="362" spans="1:8" x14ac:dyDescent="0.45">
      <c r="A362" s="39">
        <f>IF(AND(F362&lt;F361,LEFT(F362,1)&lt;&gt;"ט"),N(A361)+1,N(A361))</f>
        <v>13</v>
      </c>
      <c r="B362" s="39">
        <f>VLOOKUP(E362,ימים,2,FALSE)</f>
        <v>6</v>
      </c>
      <c r="C362" s="39" cm="1">
        <f t="array" ref="C362">_xlfn.IFS(A362&lt;&gt;A361,1,B361=7,N(C361)+1,TRUE(),N(C361))</f>
        <v>1</v>
      </c>
      <c r="D362" s="39" t="str">
        <f t="shared" si="5"/>
        <v>13-1-6</v>
      </c>
      <c r="E362" t="s">
        <v>117</v>
      </c>
      <c r="F362" s="36" t="s">
        <v>133</v>
      </c>
      <c r="G362" s="36" t="s">
        <v>158</v>
      </c>
      <c r="H362" s="35"/>
    </row>
    <row r="363" spans="1:8" x14ac:dyDescent="0.45">
      <c r="A363" s="39">
        <f>IF(AND(F363&lt;F362,LEFT(F363,1)&lt;&gt;"ט"),N(A362)+1,N(A362))</f>
        <v>13</v>
      </c>
      <c r="B363" s="39">
        <f>VLOOKUP(E363,ימים,2,FALSE)</f>
        <v>7</v>
      </c>
      <c r="C363" s="39" cm="1">
        <f t="array" ref="C363">_xlfn.IFS(A363&lt;&gt;A362,1,B362=7,N(C362)+1,TRUE(),N(C362))</f>
        <v>1</v>
      </c>
      <c r="D363" s="39" t="str">
        <f t="shared" si="5"/>
        <v>13-1-7</v>
      </c>
      <c r="E363" t="s">
        <v>118</v>
      </c>
      <c r="F363" s="36" t="s">
        <v>135</v>
      </c>
      <c r="G363" s="36" t="s">
        <v>159</v>
      </c>
      <c r="H363" s="35"/>
    </row>
    <row r="364" spans="1:8" x14ac:dyDescent="0.45">
      <c r="A364" s="39">
        <f>IF(AND(F364&lt;F363,LEFT(F364,1)&lt;&gt;"ט"),N(A363)+1,N(A363))</f>
        <v>13</v>
      </c>
      <c r="B364" s="39">
        <f>VLOOKUP(E364,ימים,2,FALSE)</f>
        <v>1</v>
      </c>
      <c r="C364" s="39" cm="1">
        <f t="array" ref="C364">_xlfn.IFS(A364&lt;&gt;A363,1,B363=7,N(C363)+1,TRUE(),N(C363))</f>
        <v>2</v>
      </c>
      <c r="D364" s="39" t="str">
        <f t="shared" si="5"/>
        <v>13-2-1</v>
      </c>
      <c r="E364" t="s">
        <v>94</v>
      </c>
      <c r="F364" s="36" t="s">
        <v>137</v>
      </c>
      <c r="G364" s="36" t="s">
        <v>160</v>
      </c>
      <c r="H364" s="35"/>
    </row>
    <row r="365" spans="1:8" x14ac:dyDescent="0.45">
      <c r="A365" s="39">
        <f>IF(AND(F365&lt;F364,LEFT(F365,1)&lt;&gt;"ט"),N(A364)+1,N(A364))</f>
        <v>13</v>
      </c>
      <c r="B365" s="39">
        <f>VLOOKUP(E365,ימים,2,FALSE)</f>
        <v>2</v>
      </c>
      <c r="C365" s="39" cm="1">
        <f t="array" ref="C365">_xlfn.IFS(A365&lt;&gt;A364,1,B364=7,N(C364)+1,TRUE(),N(C364))</f>
        <v>2</v>
      </c>
      <c r="D365" s="39" t="str">
        <f t="shared" si="5"/>
        <v>13-2-2</v>
      </c>
      <c r="E365" t="s">
        <v>119</v>
      </c>
      <c r="F365" s="36" t="s">
        <v>139</v>
      </c>
      <c r="G365" s="36" t="s">
        <v>161</v>
      </c>
      <c r="H365" s="35"/>
    </row>
    <row r="366" spans="1:8" x14ac:dyDescent="0.45">
      <c r="A366" s="39">
        <f>IF(AND(F366&lt;F365,LEFT(F366,1)&lt;&gt;"ט"),N(A365)+1,N(A365))</f>
        <v>13</v>
      </c>
      <c r="B366" s="39">
        <f>VLOOKUP(E366,ימים,2,FALSE)</f>
        <v>3</v>
      </c>
      <c r="C366" s="39" cm="1">
        <f t="array" ref="C366">_xlfn.IFS(A366&lt;&gt;A365,1,B365=7,N(C365)+1,TRUE(),N(C365))</f>
        <v>2</v>
      </c>
      <c r="D366" s="39" t="str">
        <f t="shared" si="5"/>
        <v>13-2-3</v>
      </c>
      <c r="E366" t="s">
        <v>120</v>
      </c>
      <c r="F366" s="36" t="s">
        <v>141</v>
      </c>
      <c r="G366" s="36" t="s">
        <v>162</v>
      </c>
      <c r="H366" s="35"/>
    </row>
    <row r="367" spans="1:8" x14ac:dyDescent="0.45">
      <c r="A367" s="39">
        <f>IF(AND(F367&lt;F366,LEFT(F367,1)&lt;&gt;"ט"),N(A366)+1,N(A366))</f>
        <v>13</v>
      </c>
      <c r="B367" s="39">
        <f>VLOOKUP(E367,ימים,2,FALSE)</f>
        <v>4</v>
      </c>
      <c r="C367" s="39" cm="1">
        <f t="array" ref="C367">_xlfn.IFS(A367&lt;&gt;A366,1,B366=7,N(C366)+1,TRUE(),N(C366))</f>
        <v>2</v>
      </c>
      <c r="D367" s="39" t="str">
        <f t="shared" si="5"/>
        <v>13-2-4</v>
      </c>
      <c r="E367" t="s">
        <v>121</v>
      </c>
      <c r="F367" s="36" t="s">
        <v>23</v>
      </c>
      <c r="G367" s="36" t="s">
        <v>163</v>
      </c>
      <c r="H367" s="35"/>
    </row>
    <row r="368" spans="1:8" x14ac:dyDescent="0.45">
      <c r="A368" s="39">
        <f>IF(AND(F368&lt;F367,LEFT(F368,1)&lt;&gt;"ט"),N(A367)+1,N(A367))</f>
        <v>13</v>
      </c>
      <c r="B368" s="39">
        <f>VLOOKUP(E368,ימים,2,FALSE)</f>
        <v>5</v>
      </c>
      <c r="C368" s="39" cm="1">
        <f t="array" ref="C368">_xlfn.IFS(A368&lt;&gt;A367,1,B367=7,N(C367)+1,TRUE(),N(C367))</f>
        <v>2</v>
      </c>
      <c r="D368" s="39" t="str">
        <f t="shared" si="5"/>
        <v>13-2-5</v>
      </c>
      <c r="E368" t="s">
        <v>116</v>
      </c>
      <c r="F368" s="36" t="s">
        <v>24</v>
      </c>
      <c r="G368" s="36" t="s">
        <v>164</v>
      </c>
      <c r="H368" s="35"/>
    </row>
    <row r="369" spans="1:8" x14ac:dyDescent="0.45">
      <c r="A369" s="39">
        <f>IF(AND(F369&lt;F368,LEFT(F369,1)&lt;&gt;"ט"),N(A368)+1,N(A368))</f>
        <v>13</v>
      </c>
      <c r="B369" s="39">
        <f>VLOOKUP(E369,ימים,2,FALSE)</f>
        <v>6</v>
      </c>
      <c r="C369" s="39" cm="1">
        <f t="array" ref="C369">_xlfn.IFS(A369&lt;&gt;A368,1,B368=7,N(C368)+1,TRUE(),N(C368))</f>
        <v>2</v>
      </c>
      <c r="D369" s="39" t="str">
        <f t="shared" si="5"/>
        <v>13-2-6</v>
      </c>
      <c r="E369" t="s">
        <v>117</v>
      </c>
      <c r="F369" s="36" t="s">
        <v>25</v>
      </c>
      <c r="G369" s="36" t="s">
        <v>124</v>
      </c>
      <c r="H369" s="35"/>
    </row>
    <row r="370" spans="1:8" x14ac:dyDescent="0.45">
      <c r="A370" s="39">
        <f>IF(AND(F370&lt;F369,LEFT(F370,1)&lt;&gt;"ט"),N(A369)+1,N(A369))</f>
        <v>13</v>
      </c>
      <c r="B370" s="39">
        <f>VLOOKUP(E370,ימים,2,FALSE)</f>
        <v>7</v>
      </c>
      <c r="C370" s="39" cm="1">
        <f t="array" ref="C370">_xlfn.IFS(A370&lt;&gt;A369,1,B369=7,N(C369)+1,TRUE(),N(C369))</f>
        <v>2</v>
      </c>
      <c r="D370" s="39" t="str">
        <f t="shared" si="5"/>
        <v>13-2-7</v>
      </c>
      <c r="E370" t="s">
        <v>118</v>
      </c>
      <c r="F370" s="36" t="s">
        <v>26</v>
      </c>
      <c r="G370" s="36" t="s">
        <v>126</v>
      </c>
      <c r="H370" s="35"/>
    </row>
    <row r="371" spans="1:8" x14ac:dyDescent="0.45">
      <c r="A371" s="39">
        <f>IF(AND(F371&lt;F370,LEFT(F371,1)&lt;&gt;"ט"),N(A370)+1,N(A370))</f>
        <v>13</v>
      </c>
      <c r="B371" s="39">
        <f>VLOOKUP(E371,ימים,2,FALSE)</f>
        <v>1</v>
      </c>
      <c r="C371" s="39" cm="1">
        <f t="array" ref="C371">_xlfn.IFS(A371&lt;&gt;A370,1,B370=7,N(C370)+1,TRUE(),N(C370))</f>
        <v>3</v>
      </c>
      <c r="D371" s="39" t="str">
        <f t="shared" si="5"/>
        <v>13-3-1</v>
      </c>
      <c r="E371" t="s">
        <v>94</v>
      </c>
      <c r="F371" s="36" t="s">
        <v>28</v>
      </c>
      <c r="G371" s="36" t="s">
        <v>128</v>
      </c>
      <c r="H371" s="35"/>
    </row>
    <row r="372" spans="1:8" x14ac:dyDescent="0.45">
      <c r="A372" s="39">
        <f>IF(AND(F372&lt;F371,LEFT(F372,1)&lt;&gt;"ט"),N(A371)+1,N(A371))</f>
        <v>13</v>
      </c>
      <c r="B372" s="39">
        <f>VLOOKUP(E372,ימים,2,FALSE)</f>
        <v>2</v>
      </c>
      <c r="C372" s="39" cm="1">
        <f t="array" ref="C372">_xlfn.IFS(A372&lt;&gt;A371,1,B371=7,N(C371)+1,TRUE(),N(C371))</f>
        <v>3</v>
      </c>
      <c r="D372" s="39" t="str">
        <f t="shared" si="5"/>
        <v>13-3-2</v>
      </c>
      <c r="E372" t="s">
        <v>119</v>
      </c>
      <c r="F372" s="36" t="s">
        <v>30</v>
      </c>
      <c r="G372" s="36" t="s">
        <v>130</v>
      </c>
      <c r="H372" s="35"/>
    </row>
    <row r="373" spans="1:8" x14ac:dyDescent="0.45">
      <c r="A373" s="39">
        <f>IF(AND(F373&lt;F372,LEFT(F373,1)&lt;&gt;"ט"),N(A372)+1,N(A372))</f>
        <v>13</v>
      </c>
      <c r="B373" s="39">
        <f>VLOOKUP(E373,ימים,2,FALSE)</f>
        <v>3</v>
      </c>
      <c r="C373" s="39" cm="1">
        <f t="array" ref="C373">_xlfn.IFS(A373&lt;&gt;A372,1,B372=7,N(C372)+1,TRUE(),N(C372))</f>
        <v>3</v>
      </c>
      <c r="D373" s="39" t="str">
        <f t="shared" si="5"/>
        <v>13-3-3</v>
      </c>
      <c r="E373" t="s">
        <v>120</v>
      </c>
      <c r="F373" s="36" t="s">
        <v>32</v>
      </c>
      <c r="G373" s="36" t="s">
        <v>132</v>
      </c>
      <c r="H373" s="35"/>
    </row>
    <row r="374" spans="1:8" x14ac:dyDescent="0.45">
      <c r="A374" s="39">
        <f>IF(AND(F374&lt;F373,LEFT(F374,1)&lt;&gt;"ט"),N(A373)+1,N(A373))</f>
        <v>13</v>
      </c>
      <c r="B374" s="39">
        <f>VLOOKUP(E374,ימים,2,FALSE)</f>
        <v>4</v>
      </c>
      <c r="C374" s="39" cm="1">
        <f t="array" ref="C374">_xlfn.IFS(A374&lt;&gt;A373,1,B373=7,N(C373)+1,TRUE(),N(C373))</f>
        <v>3</v>
      </c>
      <c r="D374" s="39" t="str">
        <f t="shared" si="5"/>
        <v>13-3-4</v>
      </c>
      <c r="E374" t="s">
        <v>121</v>
      </c>
      <c r="F374" s="36" t="s">
        <v>33</v>
      </c>
      <c r="G374" s="36" t="s">
        <v>134</v>
      </c>
      <c r="H374" s="35"/>
    </row>
    <row r="375" spans="1:8" x14ac:dyDescent="0.45">
      <c r="A375" s="39">
        <f>IF(AND(F375&lt;F374,LEFT(F375,1)&lt;&gt;"ט"),N(A374)+1,N(A374))</f>
        <v>13</v>
      </c>
      <c r="B375" s="39">
        <f>VLOOKUP(E375,ימים,2,FALSE)</f>
        <v>5</v>
      </c>
      <c r="C375" s="39" cm="1">
        <f t="array" ref="C375">_xlfn.IFS(A375&lt;&gt;A374,1,B374=7,N(C374)+1,TRUE(),N(C374))</f>
        <v>3</v>
      </c>
      <c r="D375" s="39" t="str">
        <f t="shared" si="5"/>
        <v>13-3-5</v>
      </c>
      <c r="E375" t="s">
        <v>116</v>
      </c>
      <c r="F375" s="36" t="s">
        <v>34</v>
      </c>
      <c r="G375" s="36" t="s">
        <v>136</v>
      </c>
      <c r="H375" s="35"/>
    </row>
    <row r="376" spans="1:8" x14ac:dyDescent="0.45">
      <c r="A376" s="39">
        <f>IF(AND(F376&lt;F375,LEFT(F376,1)&lt;&gt;"ט"),N(A375)+1,N(A375))</f>
        <v>13</v>
      </c>
      <c r="B376" s="39">
        <f>VLOOKUP(E376,ימים,2,FALSE)</f>
        <v>6</v>
      </c>
      <c r="C376" s="39" cm="1">
        <f t="array" ref="C376">_xlfn.IFS(A376&lt;&gt;A375,1,B375=7,N(C375)+1,TRUE(),N(C375))</f>
        <v>3</v>
      </c>
      <c r="D376" s="39" t="str">
        <f t="shared" si="5"/>
        <v>13-3-6</v>
      </c>
      <c r="E376" t="s">
        <v>117</v>
      </c>
      <c r="F376" s="36" t="s">
        <v>152</v>
      </c>
      <c r="G376" s="36" t="s">
        <v>138</v>
      </c>
      <c r="H376" s="35"/>
    </row>
    <row r="377" spans="1:8" x14ac:dyDescent="0.45">
      <c r="A377" s="39">
        <f>IF(AND(F377&lt;F376,LEFT(F377,1)&lt;&gt;"ט"),N(A376)+1,N(A376))</f>
        <v>13</v>
      </c>
      <c r="B377" s="39">
        <f>VLOOKUP(E377,ימים,2,FALSE)</f>
        <v>7</v>
      </c>
      <c r="C377" s="39" cm="1">
        <f t="array" ref="C377">_xlfn.IFS(A377&lt;&gt;A376,1,B376=7,N(C376)+1,TRUE(),N(C376))</f>
        <v>3</v>
      </c>
      <c r="D377" s="39" t="str">
        <f t="shared" si="5"/>
        <v>13-3-7</v>
      </c>
      <c r="E377" t="s">
        <v>118</v>
      </c>
      <c r="F377" s="36" t="s">
        <v>36</v>
      </c>
      <c r="G377" s="36" t="s">
        <v>140</v>
      </c>
      <c r="H377" s="35"/>
    </row>
    <row r="378" spans="1:8" x14ac:dyDescent="0.45">
      <c r="A378" s="39">
        <f>IF(AND(F378&lt;F377,LEFT(F378,1)&lt;&gt;"ט"),N(A377)+1,N(A377))</f>
        <v>13</v>
      </c>
      <c r="B378" s="39">
        <f>VLOOKUP(E378,ימים,2,FALSE)</f>
        <v>1</v>
      </c>
      <c r="C378" s="39" cm="1">
        <f t="array" ref="C378">_xlfn.IFS(A378&lt;&gt;A377,1,B377=7,N(C377)+1,TRUE(),N(C377))</f>
        <v>4</v>
      </c>
      <c r="D378" s="39" t="str">
        <f t="shared" si="5"/>
        <v>13-4-1</v>
      </c>
      <c r="E378" t="s">
        <v>94</v>
      </c>
      <c r="F378" s="36" t="s">
        <v>38</v>
      </c>
      <c r="G378" s="36" t="s">
        <v>142</v>
      </c>
      <c r="H378" s="36" t="s">
        <v>67</v>
      </c>
    </row>
    <row r="379" spans="1:8" x14ac:dyDescent="0.45">
      <c r="A379" s="39">
        <f>IF(AND(F379&lt;F378,LEFT(F379,1)&lt;&gt;"ט"),N(A378)+1,N(A378))</f>
        <v>13</v>
      </c>
      <c r="B379" s="39">
        <f>VLOOKUP(E379,ימים,2,FALSE)</f>
        <v>2</v>
      </c>
      <c r="C379" s="39" cm="1">
        <f t="array" ref="C379">_xlfn.IFS(A379&lt;&gt;A378,1,B378=7,N(C378)+1,TRUE(),N(C378))</f>
        <v>4</v>
      </c>
      <c r="D379" s="39" t="str">
        <f t="shared" si="5"/>
        <v>13-4-2</v>
      </c>
      <c r="E379" t="s">
        <v>119</v>
      </c>
      <c r="F379" s="36" t="s">
        <v>40</v>
      </c>
      <c r="G379" s="36" t="s">
        <v>143</v>
      </c>
      <c r="H379" s="35"/>
    </row>
    <row r="380" spans="1:8" x14ac:dyDescent="0.45">
      <c r="A380" s="39">
        <f>IF(AND(F380&lt;F379,LEFT(F380,1)&lt;&gt;"ט"),N(A379)+1,N(A379))</f>
        <v>13</v>
      </c>
      <c r="B380" s="39">
        <f>VLOOKUP(E380,ימים,2,FALSE)</f>
        <v>3</v>
      </c>
      <c r="C380" s="39" cm="1">
        <f t="array" ref="C380">_xlfn.IFS(A380&lt;&gt;A379,1,B379=7,N(C379)+1,TRUE(),N(C379))</f>
        <v>4</v>
      </c>
      <c r="D380" s="39" t="str">
        <f t="shared" si="5"/>
        <v>13-4-3</v>
      </c>
      <c r="E380" t="s">
        <v>120</v>
      </c>
      <c r="F380" s="36" t="s">
        <v>42</v>
      </c>
      <c r="G380" s="36" t="s">
        <v>144</v>
      </c>
      <c r="H380" s="35"/>
    </row>
    <row r="381" spans="1:8" x14ac:dyDescent="0.45">
      <c r="A381" s="39">
        <f>IF(AND(F381&lt;F380,LEFT(F381,1)&lt;&gt;"ט"),N(A380)+1,N(A380))</f>
        <v>13</v>
      </c>
      <c r="B381" s="39">
        <f>VLOOKUP(E381,ימים,2,FALSE)</f>
        <v>4</v>
      </c>
      <c r="C381" s="39" cm="1">
        <f t="array" ref="C381">_xlfn.IFS(A381&lt;&gt;A380,1,B380=7,N(C380)+1,TRUE(),N(C380))</f>
        <v>4</v>
      </c>
      <c r="D381" s="39" t="str">
        <f t="shared" si="5"/>
        <v>13-4-4</v>
      </c>
      <c r="E381" t="s">
        <v>121</v>
      </c>
      <c r="F381" s="36" t="s">
        <v>43</v>
      </c>
      <c r="G381" s="36" t="s">
        <v>145</v>
      </c>
      <c r="H381" s="35"/>
    </row>
    <row r="382" spans="1:8" x14ac:dyDescent="0.45">
      <c r="A382" s="39">
        <f>IF(AND(F382&lt;F381,LEFT(F382,1)&lt;&gt;"ט"),N(A381)+1,N(A381))</f>
        <v>13</v>
      </c>
      <c r="B382" s="39">
        <f>VLOOKUP(E382,ימים,2,FALSE)</f>
        <v>5</v>
      </c>
      <c r="C382" s="39" cm="1">
        <f t="array" ref="C382">_xlfn.IFS(A382&lt;&gt;A381,1,B381=7,N(C381)+1,TRUE(),N(C381))</f>
        <v>4</v>
      </c>
      <c r="D382" s="39" t="str">
        <f t="shared" si="5"/>
        <v>13-4-5</v>
      </c>
      <c r="E382" t="s">
        <v>116</v>
      </c>
      <c r="F382" s="36" t="s">
        <v>44</v>
      </c>
      <c r="G382" s="36" t="s">
        <v>146</v>
      </c>
      <c r="H382" s="35"/>
    </row>
    <row r="383" spans="1:8" x14ac:dyDescent="0.45">
      <c r="A383" s="39">
        <f>IF(AND(F383&lt;F382,LEFT(F383,1)&lt;&gt;"ט"),N(A382)+1,N(A382))</f>
        <v>13</v>
      </c>
      <c r="B383" s="39">
        <f>VLOOKUP(E383,ימים,2,FALSE)</f>
        <v>6</v>
      </c>
      <c r="C383" s="39" cm="1">
        <f t="array" ref="C383">_xlfn.IFS(A383&lt;&gt;A382,1,B382=7,N(C382)+1,TRUE(),N(C382))</f>
        <v>4</v>
      </c>
      <c r="D383" s="39" t="str">
        <f t="shared" si="5"/>
        <v>13-4-6</v>
      </c>
      <c r="E383" t="s">
        <v>117</v>
      </c>
      <c r="F383" s="36" t="s">
        <v>45</v>
      </c>
      <c r="G383" s="36" t="s">
        <v>147</v>
      </c>
      <c r="H383" s="35"/>
    </row>
    <row r="384" spans="1:8" x14ac:dyDescent="0.45">
      <c r="A384" s="39">
        <f>IF(AND(F384&lt;F383,LEFT(F384,1)&lt;&gt;"ט"),N(A383)+1,N(A383))</f>
        <v>13</v>
      </c>
      <c r="B384" s="39">
        <f>VLOOKUP(E384,ימים,2,FALSE)</f>
        <v>7</v>
      </c>
      <c r="C384" s="39" cm="1">
        <f t="array" ref="C384">_xlfn.IFS(A384&lt;&gt;A383,1,B383=7,N(C383)+1,TRUE(),N(C383))</f>
        <v>4</v>
      </c>
      <c r="D384" s="39" t="str">
        <f t="shared" si="5"/>
        <v>13-4-7</v>
      </c>
      <c r="E384" t="s">
        <v>118</v>
      </c>
      <c r="F384" s="36" t="s">
        <v>46</v>
      </c>
      <c r="G384" s="36" t="s">
        <v>148</v>
      </c>
      <c r="H384" s="35"/>
    </row>
    <row r="385" spans="1:8" x14ac:dyDescent="0.45">
      <c r="A385" s="39">
        <f>IF(AND(F385&lt;F384,LEFT(F385,1)&lt;&gt;"ט"),N(A384)+1,N(A384))</f>
        <v>13</v>
      </c>
      <c r="B385" s="39">
        <f>VLOOKUP(E385,ימים,2,FALSE)</f>
        <v>1</v>
      </c>
      <c r="C385" s="39" cm="1">
        <f t="array" ref="C385">_xlfn.IFS(A385&lt;&gt;A384,1,B384=7,N(C384)+1,TRUE(),N(C384))</f>
        <v>5</v>
      </c>
      <c r="D385" s="39" t="str">
        <f t="shared" si="5"/>
        <v>13-5-1</v>
      </c>
      <c r="E385" t="s">
        <v>94</v>
      </c>
      <c r="F385" s="36" t="s">
        <v>47</v>
      </c>
      <c r="G385" s="36" t="s">
        <v>149</v>
      </c>
      <c r="H385" s="36" t="s">
        <v>68</v>
      </c>
    </row>
    <row r="386" spans="1:8" x14ac:dyDescent="0.45">
      <c r="A386" s="39">
        <f>IF(AND(F386&lt;F385,LEFT(F386,1)&lt;&gt;"ט"),N(A385)+1,N(A385))</f>
        <v>14</v>
      </c>
      <c r="B386" s="39">
        <f>VLOOKUP(E386,ימים,2,FALSE)</f>
        <v>2</v>
      </c>
      <c r="C386" s="39" cm="1">
        <f t="array" ref="C386">_xlfn.IFS(A386&lt;&gt;A385,1,B385=7,N(C385)+1,TRUE(),N(C385))</f>
        <v>1</v>
      </c>
      <c r="D386" s="39" t="str">
        <f t="shared" si="5"/>
        <v>14-1-2</v>
      </c>
      <c r="E386" t="s">
        <v>119</v>
      </c>
      <c r="F386" s="36" t="s">
        <v>123</v>
      </c>
      <c r="G386" s="36" t="s">
        <v>150</v>
      </c>
      <c r="H386" s="36" t="s">
        <v>9</v>
      </c>
    </row>
    <row r="387" spans="1:8" x14ac:dyDescent="0.45">
      <c r="A387" s="39">
        <f>IF(AND(F387&lt;F386,LEFT(F387,1)&lt;&gt;"ט"),N(A386)+1,N(A386))</f>
        <v>14</v>
      </c>
      <c r="B387" s="39">
        <f>VLOOKUP(E387,ימים,2,FALSE)</f>
        <v>3</v>
      </c>
      <c r="C387" s="39" cm="1">
        <f t="array" ref="C387">_xlfn.IFS(A387&lt;&gt;A386,1,B386=7,N(C386)+1,TRUE(),N(C386))</f>
        <v>1</v>
      </c>
      <c r="D387" s="39" t="str">
        <f t="shared" ref="D387:D450" si="6">A387&amp;"-"&amp;C387&amp;"-"&amp;B387</f>
        <v>14-1-3</v>
      </c>
      <c r="E387" t="s">
        <v>120</v>
      </c>
      <c r="F387" s="36" t="s">
        <v>125</v>
      </c>
      <c r="G387" s="36" t="s">
        <v>151</v>
      </c>
      <c r="H387" s="36" t="s">
        <v>11</v>
      </c>
    </row>
    <row r="388" spans="1:8" x14ac:dyDescent="0.45">
      <c r="A388" s="39">
        <f>IF(AND(F388&lt;F387,LEFT(F388,1)&lt;&gt;"ט"),N(A387)+1,N(A387))</f>
        <v>14</v>
      </c>
      <c r="B388" s="39">
        <f>VLOOKUP(E388,ימים,2,FALSE)</f>
        <v>4</v>
      </c>
      <c r="C388" s="39" cm="1">
        <f t="array" ref="C388">_xlfn.IFS(A388&lt;&gt;A387,1,B387=7,N(C387)+1,TRUE(),N(C387))</f>
        <v>1</v>
      </c>
      <c r="D388" s="39" t="str">
        <f t="shared" si="6"/>
        <v>14-1-4</v>
      </c>
      <c r="E388" t="s">
        <v>121</v>
      </c>
      <c r="F388" s="36" t="s">
        <v>127</v>
      </c>
      <c r="G388" s="36" t="s">
        <v>153</v>
      </c>
      <c r="H388" s="36" t="s">
        <v>13</v>
      </c>
    </row>
    <row r="389" spans="1:8" x14ac:dyDescent="0.45">
      <c r="A389" s="39">
        <f>IF(AND(F389&lt;F388,LEFT(F389,1)&lt;&gt;"ט"),N(A388)+1,N(A388))</f>
        <v>14</v>
      </c>
      <c r="B389" s="39">
        <f>VLOOKUP(E389,ימים,2,FALSE)</f>
        <v>5</v>
      </c>
      <c r="C389" s="39" cm="1">
        <f t="array" ref="C389">_xlfn.IFS(A389&lt;&gt;A388,1,B388=7,N(C388)+1,TRUE(),N(C388))</f>
        <v>1</v>
      </c>
      <c r="D389" s="39" t="str">
        <f t="shared" si="6"/>
        <v>14-1-5</v>
      </c>
      <c r="E389" t="s">
        <v>116</v>
      </c>
      <c r="F389" s="36" t="s">
        <v>129</v>
      </c>
      <c r="G389" s="36" t="s">
        <v>154</v>
      </c>
      <c r="H389" s="35"/>
    </row>
    <row r="390" spans="1:8" x14ac:dyDescent="0.45">
      <c r="A390" s="39">
        <f>IF(AND(F390&lt;F389,LEFT(F390,1)&lt;&gt;"ט"),N(A389)+1,N(A389))</f>
        <v>14</v>
      </c>
      <c r="B390" s="39">
        <f>VLOOKUP(E390,ימים,2,FALSE)</f>
        <v>6</v>
      </c>
      <c r="C390" s="39" cm="1">
        <f t="array" ref="C390">_xlfn.IFS(A390&lt;&gt;A389,1,B389=7,N(C389)+1,TRUE(),N(C389))</f>
        <v>1</v>
      </c>
      <c r="D390" s="39" t="str">
        <f t="shared" si="6"/>
        <v>14-1-6</v>
      </c>
      <c r="E390" t="s">
        <v>117</v>
      </c>
      <c r="F390" s="36" t="s">
        <v>131</v>
      </c>
      <c r="G390" s="36" t="s">
        <v>155</v>
      </c>
      <c r="H390" s="35"/>
    </row>
    <row r="391" spans="1:8" x14ac:dyDescent="0.45">
      <c r="A391" s="39">
        <f>IF(AND(F391&lt;F390,LEFT(F391,1)&lt;&gt;"ט"),N(A390)+1,N(A390))</f>
        <v>14</v>
      </c>
      <c r="B391" s="39">
        <f>VLOOKUP(E391,ימים,2,FALSE)</f>
        <v>7</v>
      </c>
      <c r="C391" s="39" cm="1">
        <f t="array" ref="C391">_xlfn.IFS(A391&lt;&gt;A390,1,B390=7,N(C390)+1,TRUE(),N(C390))</f>
        <v>1</v>
      </c>
      <c r="D391" s="39" t="str">
        <f t="shared" si="6"/>
        <v>14-1-7</v>
      </c>
      <c r="E391" t="s">
        <v>118</v>
      </c>
      <c r="F391" s="36" t="s">
        <v>133</v>
      </c>
      <c r="G391" s="36" t="s">
        <v>157</v>
      </c>
      <c r="H391" s="35"/>
    </row>
    <row r="392" spans="1:8" x14ac:dyDescent="0.45">
      <c r="A392" s="39">
        <f>IF(AND(F392&lt;F391,LEFT(F392,1)&lt;&gt;"ט"),N(A391)+1,N(A391))</f>
        <v>14</v>
      </c>
      <c r="B392" s="39">
        <f>VLOOKUP(E392,ימים,2,FALSE)</f>
        <v>1</v>
      </c>
      <c r="C392" s="39" cm="1">
        <f t="array" ref="C392">_xlfn.IFS(A392&lt;&gt;A391,1,B391=7,N(C391)+1,TRUE(),N(C391))</f>
        <v>2</v>
      </c>
      <c r="D392" s="39" t="str">
        <f t="shared" si="6"/>
        <v>14-2-1</v>
      </c>
      <c r="E392" t="s">
        <v>94</v>
      </c>
      <c r="F392" s="36" t="s">
        <v>135</v>
      </c>
      <c r="G392" s="36" t="s">
        <v>158</v>
      </c>
      <c r="H392" s="35"/>
    </row>
    <row r="393" spans="1:8" x14ac:dyDescent="0.45">
      <c r="A393" s="39">
        <f>IF(AND(F393&lt;F392,LEFT(F393,1)&lt;&gt;"ט"),N(A392)+1,N(A392))</f>
        <v>14</v>
      </c>
      <c r="B393" s="39">
        <f>VLOOKUP(E393,ימים,2,FALSE)</f>
        <v>2</v>
      </c>
      <c r="C393" s="39" cm="1">
        <f t="array" ref="C393">_xlfn.IFS(A393&lt;&gt;A392,1,B392=7,N(C392)+1,TRUE(),N(C392))</f>
        <v>2</v>
      </c>
      <c r="D393" s="39" t="str">
        <f t="shared" si="6"/>
        <v>14-2-2</v>
      </c>
      <c r="E393" t="s">
        <v>119</v>
      </c>
      <c r="F393" s="36" t="s">
        <v>137</v>
      </c>
      <c r="G393" s="36" t="s">
        <v>159</v>
      </c>
      <c r="H393" s="35"/>
    </row>
    <row r="394" spans="1:8" x14ac:dyDescent="0.45">
      <c r="A394" s="39">
        <f>IF(AND(F394&lt;F393,LEFT(F394,1)&lt;&gt;"ט"),N(A393)+1,N(A393))</f>
        <v>14</v>
      </c>
      <c r="B394" s="39">
        <f>VLOOKUP(E394,ימים,2,FALSE)</f>
        <v>3</v>
      </c>
      <c r="C394" s="39" cm="1">
        <f t="array" ref="C394">_xlfn.IFS(A394&lt;&gt;A393,1,B393=7,N(C393)+1,TRUE(),N(C393))</f>
        <v>2</v>
      </c>
      <c r="D394" s="39" t="str">
        <f t="shared" si="6"/>
        <v>14-2-3</v>
      </c>
      <c r="E394" t="s">
        <v>120</v>
      </c>
      <c r="F394" s="36" t="s">
        <v>139</v>
      </c>
      <c r="G394" s="36" t="s">
        <v>160</v>
      </c>
      <c r="H394" s="36" t="s">
        <v>20</v>
      </c>
    </row>
    <row r="395" spans="1:8" x14ac:dyDescent="0.45">
      <c r="A395" s="39">
        <f>IF(AND(F395&lt;F394,LEFT(F395,1)&lt;&gt;"ט"),N(A394)+1,N(A394))</f>
        <v>14</v>
      </c>
      <c r="B395" s="39">
        <f>VLOOKUP(E395,ימים,2,FALSE)</f>
        <v>4</v>
      </c>
      <c r="C395" s="39" cm="1">
        <f t="array" ref="C395">_xlfn.IFS(A395&lt;&gt;A394,1,B394=7,N(C394)+1,TRUE(),N(C394))</f>
        <v>2</v>
      </c>
      <c r="D395" s="39" t="str">
        <f t="shared" si="6"/>
        <v>14-2-4</v>
      </c>
      <c r="E395" t="s">
        <v>121</v>
      </c>
      <c r="F395" s="36" t="s">
        <v>141</v>
      </c>
      <c r="G395" s="36" t="s">
        <v>161</v>
      </c>
      <c r="H395" s="36" t="s">
        <v>22</v>
      </c>
    </row>
    <row r="396" spans="1:8" x14ac:dyDescent="0.45">
      <c r="A396" s="39">
        <f>IF(AND(F396&lt;F395,LEFT(F396,1)&lt;&gt;"ט"),N(A395)+1,N(A395))</f>
        <v>14</v>
      </c>
      <c r="B396" s="39">
        <f>VLOOKUP(E396,ימים,2,FALSE)</f>
        <v>5</v>
      </c>
      <c r="C396" s="39" cm="1">
        <f t="array" ref="C396">_xlfn.IFS(A396&lt;&gt;A395,1,B395=7,N(C395)+1,TRUE(),N(C395))</f>
        <v>2</v>
      </c>
      <c r="D396" s="39" t="str">
        <f t="shared" si="6"/>
        <v>14-2-5</v>
      </c>
      <c r="E396" t="s">
        <v>116</v>
      </c>
      <c r="F396" s="36" t="s">
        <v>23</v>
      </c>
      <c r="G396" s="36" t="s">
        <v>162</v>
      </c>
      <c r="H396" s="35"/>
    </row>
    <row r="397" spans="1:8" x14ac:dyDescent="0.45">
      <c r="A397" s="39">
        <f>IF(AND(F397&lt;F396,LEFT(F397,1)&lt;&gt;"ט"),N(A396)+1,N(A396))</f>
        <v>14</v>
      </c>
      <c r="B397" s="39">
        <f>VLOOKUP(E397,ימים,2,FALSE)</f>
        <v>6</v>
      </c>
      <c r="C397" s="39" cm="1">
        <f t="array" ref="C397">_xlfn.IFS(A397&lt;&gt;A396,1,B396=7,N(C396)+1,TRUE(),N(C396))</f>
        <v>2</v>
      </c>
      <c r="D397" s="39" t="str">
        <f t="shared" si="6"/>
        <v>14-2-6</v>
      </c>
      <c r="E397" t="s">
        <v>117</v>
      </c>
      <c r="F397" s="36" t="s">
        <v>24</v>
      </c>
      <c r="G397" s="36" t="s">
        <v>163</v>
      </c>
      <c r="H397" s="35"/>
    </row>
    <row r="398" spans="1:8" x14ac:dyDescent="0.45">
      <c r="A398" s="39">
        <f>IF(AND(F398&lt;F397,LEFT(F398,1)&lt;&gt;"ט"),N(A397)+1,N(A397))</f>
        <v>14</v>
      </c>
      <c r="B398" s="39">
        <f>VLOOKUP(E398,ימים,2,FALSE)</f>
        <v>7</v>
      </c>
      <c r="C398" s="39" cm="1">
        <f t="array" ref="C398">_xlfn.IFS(A398&lt;&gt;A397,1,B397=7,N(C397)+1,TRUE(),N(C397))</f>
        <v>2</v>
      </c>
      <c r="D398" s="39" t="str">
        <f t="shared" si="6"/>
        <v>14-2-7</v>
      </c>
      <c r="E398" t="s">
        <v>118</v>
      </c>
      <c r="F398" s="36" t="s">
        <v>25</v>
      </c>
      <c r="G398" s="36" t="s">
        <v>164</v>
      </c>
      <c r="H398" s="35"/>
    </row>
    <row r="399" spans="1:8" x14ac:dyDescent="0.45">
      <c r="A399" s="39">
        <f>IF(AND(F399&lt;F398,LEFT(F399,1)&lt;&gt;"ט"),N(A398)+1,N(A398))</f>
        <v>14</v>
      </c>
      <c r="B399" s="39">
        <f>VLOOKUP(E399,ימים,2,FALSE)</f>
        <v>1</v>
      </c>
      <c r="C399" s="39" cm="1">
        <f t="array" ref="C399">_xlfn.IFS(A399&lt;&gt;A398,1,B398=7,N(C398)+1,TRUE(),N(C398))</f>
        <v>3</v>
      </c>
      <c r="D399" s="39" t="str">
        <f t="shared" si="6"/>
        <v>14-3-1</v>
      </c>
      <c r="E399" t="s">
        <v>94</v>
      </c>
      <c r="F399" s="36" t="s">
        <v>26</v>
      </c>
      <c r="G399" s="36" t="s">
        <v>124</v>
      </c>
      <c r="H399" s="36" t="s">
        <v>27</v>
      </c>
    </row>
    <row r="400" spans="1:8" x14ac:dyDescent="0.45">
      <c r="A400" s="39">
        <f>IF(AND(F400&lt;F399,LEFT(F400,1)&lt;&gt;"ט"),N(A399)+1,N(A399))</f>
        <v>14</v>
      </c>
      <c r="B400" s="39">
        <f>VLOOKUP(E400,ימים,2,FALSE)</f>
        <v>2</v>
      </c>
      <c r="C400" s="39" cm="1">
        <f t="array" ref="C400">_xlfn.IFS(A400&lt;&gt;A399,1,B399=7,N(C399)+1,TRUE(),N(C399))</f>
        <v>3</v>
      </c>
      <c r="D400" s="39" t="str">
        <f t="shared" si="6"/>
        <v>14-3-2</v>
      </c>
      <c r="E400" t="s">
        <v>119</v>
      </c>
      <c r="F400" s="36" t="s">
        <v>28</v>
      </c>
      <c r="G400" s="36" t="s">
        <v>126</v>
      </c>
      <c r="H400" s="36" t="s">
        <v>29</v>
      </c>
    </row>
    <row r="401" spans="1:8" x14ac:dyDescent="0.45">
      <c r="A401" s="39">
        <f>IF(AND(F401&lt;F400,LEFT(F401,1)&lt;&gt;"ט"),N(A400)+1,N(A400))</f>
        <v>14</v>
      </c>
      <c r="B401" s="39">
        <f>VLOOKUP(E401,ימים,2,FALSE)</f>
        <v>3</v>
      </c>
      <c r="C401" s="39" cm="1">
        <f t="array" ref="C401">_xlfn.IFS(A401&lt;&gt;A400,1,B400=7,N(C400)+1,TRUE(),N(C400))</f>
        <v>3</v>
      </c>
      <c r="D401" s="39" t="str">
        <f t="shared" si="6"/>
        <v>14-3-3</v>
      </c>
      <c r="E401" t="s">
        <v>120</v>
      </c>
      <c r="F401" s="36" t="s">
        <v>30</v>
      </c>
      <c r="G401" s="36" t="s">
        <v>128</v>
      </c>
      <c r="H401" s="36" t="s">
        <v>165</v>
      </c>
    </row>
    <row r="402" spans="1:8" x14ac:dyDescent="0.45">
      <c r="A402" s="39">
        <f>IF(AND(F402&lt;F401,LEFT(F402,1)&lt;&gt;"ט"),N(A401)+1,N(A401))</f>
        <v>14</v>
      </c>
      <c r="B402" s="39">
        <f>VLOOKUP(E402,ימים,2,FALSE)</f>
        <v>4</v>
      </c>
      <c r="C402" s="39" cm="1">
        <f t="array" ref="C402">_xlfn.IFS(A402&lt;&gt;A401,1,B401=7,N(C401)+1,TRUE(),N(C401))</f>
        <v>3</v>
      </c>
      <c r="D402" s="39" t="str">
        <f t="shared" si="6"/>
        <v>14-3-4</v>
      </c>
      <c r="E402" t="s">
        <v>121</v>
      </c>
      <c r="F402" s="36" t="s">
        <v>32</v>
      </c>
      <c r="G402" s="36" t="s">
        <v>130</v>
      </c>
      <c r="H402" s="36" t="s">
        <v>166</v>
      </c>
    </row>
    <row r="403" spans="1:8" x14ac:dyDescent="0.45">
      <c r="A403" s="39">
        <f>IF(AND(F403&lt;F402,LEFT(F403,1)&lt;&gt;"ט"),N(A402)+1,N(A402))</f>
        <v>14</v>
      </c>
      <c r="B403" s="39">
        <f>VLOOKUP(E403,ימים,2,FALSE)</f>
        <v>5</v>
      </c>
      <c r="C403" s="39" cm="1">
        <f t="array" ref="C403">_xlfn.IFS(A403&lt;&gt;A402,1,B402=7,N(C402)+1,TRUE(),N(C402))</f>
        <v>3</v>
      </c>
      <c r="D403" s="39" t="str">
        <f t="shared" si="6"/>
        <v>14-3-5</v>
      </c>
      <c r="E403" t="s">
        <v>116</v>
      </c>
      <c r="F403" s="36" t="s">
        <v>33</v>
      </c>
      <c r="G403" s="36" t="s">
        <v>132</v>
      </c>
      <c r="H403" s="36" t="s">
        <v>167</v>
      </c>
    </row>
    <row r="404" spans="1:8" x14ac:dyDescent="0.45">
      <c r="A404" s="39">
        <f>IF(AND(F404&lt;F403,LEFT(F404,1)&lt;&gt;"ט"),N(A403)+1,N(A403))</f>
        <v>14</v>
      </c>
      <c r="B404" s="39">
        <f>VLOOKUP(E404,ימים,2,FALSE)</f>
        <v>6</v>
      </c>
      <c r="C404" s="39" cm="1">
        <f t="array" ref="C404">_xlfn.IFS(A404&lt;&gt;A403,1,B403=7,N(C403)+1,TRUE(),N(C403))</f>
        <v>3</v>
      </c>
      <c r="D404" s="39" t="str">
        <f t="shared" si="6"/>
        <v>14-3-6</v>
      </c>
      <c r="E404" t="s">
        <v>117</v>
      </c>
      <c r="F404" s="36" t="s">
        <v>34</v>
      </c>
      <c r="G404" s="36" t="s">
        <v>134</v>
      </c>
      <c r="H404" s="36" t="s">
        <v>187</v>
      </c>
    </row>
    <row r="405" spans="1:8" x14ac:dyDescent="0.45">
      <c r="A405" s="39">
        <f>IF(AND(F405&lt;F404,LEFT(F405,1)&lt;&gt;"ט"),N(A404)+1,N(A404))</f>
        <v>14</v>
      </c>
      <c r="B405" s="39">
        <f>VLOOKUP(E405,ימים,2,FALSE)</f>
        <v>7</v>
      </c>
      <c r="C405" s="39" cm="1">
        <f t="array" ref="C405">_xlfn.IFS(A405&lt;&gt;A404,1,B404=7,N(C404)+1,TRUE(),N(C404))</f>
        <v>3</v>
      </c>
      <c r="D405" s="39" t="str">
        <f t="shared" si="6"/>
        <v>14-3-7</v>
      </c>
      <c r="E405" t="s">
        <v>118</v>
      </c>
      <c r="F405" s="36" t="s">
        <v>152</v>
      </c>
      <c r="G405" s="36" t="s">
        <v>136</v>
      </c>
      <c r="H405" s="36" t="s">
        <v>168</v>
      </c>
    </row>
    <row r="406" spans="1:8" x14ac:dyDescent="0.45">
      <c r="A406" s="39">
        <f>IF(AND(F406&lt;F405,LEFT(F406,1)&lt;&gt;"ט"),N(A405)+1,N(A405))</f>
        <v>14</v>
      </c>
      <c r="B406" s="39">
        <f>VLOOKUP(E406,ימים,2,FALSE)</f>
        <v>1</v>
      </c>
      <c r="C406" s="39" cm="1">
        <f t="array" ref="C406">_xlfn.IFS(A406&lt;&gt;A405,1,B405=7,N(C405)+1,TRUE(),N(C405))</f>
        <v>4</v>
      </c>
      <c r="D406" s="39" t="str">
        <f t="shared" si="6"/>
        <v>14-4-1</v>
      </c>
      <c r="E406" t="s">
        <v>94</v>
      </c>
      <c r="F406" s="36" t="s">
        <v>36</v>
      </c>
      <c r="G406" s="36" t="s">
        <v>138</v>
      </c>
      <c r="H406" s="36" t="s">
        <v>37</v>
      </c>
    </row>
    <row r="407" spans="1:8" x14ac:dyDescent="0.45">
      <c r="A407" s="39">
        <f>IF(AND(F407&lt;F406,LEFT(F407,1)&lt;&gt;"ט"),N(A406)+1,N(A406))</f>
        <v>14</v>
      </c>
      <c r="B407" s="39">
        <f>VLOOKUP(E407,ימים,2,FALSE)</f>
        <v>2</v>
      </c>
      <c r="C407" s="39" cm="1">
        <f t="array" ref="C407">_xlfn.IFS(A407&lt;&gt;A406,1,B406=7,N(C406)+1,TRUE(),N(C406))</f>
        <v>4</v>
      </c>
      <c r="D407" s="39" t="str">
        <f t="shared" si="6"/>
        <v>14-4-2</v>
      </c>
      <c r="E407" t="s">
        <v>119</v>
      </c>
      <c r="F407" s="36" t="s">
        <v>38</v>
      </c>
      <c r="G407" s="36" t="s">
        <v>140</v>
      </c>
      <c r="H407" s="36" t="s">
        <v>39</v>
      </c>
    </row>
    <row r="408" spans="1:8" x14ac:dyDescent="0.45">
      <c r="A408" s="39">
        <f>IF(AND(F408&lt;F407,LEFT(F408,1)&lt;&gt;"ט"),N(A407)+1,N(A407))</f>
        <v>14</v>
      </c>
      <c r="B408" s="39">
        <f>VLOOKUP(E408,ימים,2,FALSE)</f>
        <v>3</v>
      </c>
      <c r="C408" s="39" cm="1">
        <f t="array" ref="C408">_xlfn.IFS(A408&lt;&gt;A407,1,B407=7,N(C407)+1,TRUE(),N(C407))</f>
        <v>4</v>
      </c>
      <c r="D408" s="39" t="str">
        <f t="shared" si="6"/>
        <v>14-4-3</v>
      </c>
      <c r="E408" t="s">
        <v>120</v>
      </c>
      <c r="F408" s="36" t="s">
        <v>40</v>
      </c>
      <c r="G408" s="36" t="s">
        <v>142</v>
      </c>
      <c r="H408" s="36" t="s">
        <v>41</v>
      </c>
    </row>
    <row r="409" spans="1:8" x14ac:dyDescent="0.45">
      <c r="A409" s="39">
        <f>IF(AND(F409&lt;F408,LEFT(F409,1)&lt;&gt;"ט"),N(A408)+1,N(A408))</f>
        <v>14</v>
      </c>
      <c r="B409" s="39">
        <f>VLOOKUP(E409,ימים,2,FALSE)</f>
        <v>4</v>
      </c>
      <c r="C409" s="39" cm="1">
        <f t="array" ref="C409">_xlfn.IFS(A409&lt;&gt;A408,1,B408=7,N(C408)+1,TRUE(),N(C408))</f>
        <v>4</v>
      </c>
      <c r="D409" s="39" t="str">
        <f t="shared" si="6"/>
        <v>14-4-4</v>
      </c>
      <c r="E409" t="s">
        <v>121</v>
      </c>
      <c r="F409" s="36" t="s">
        <v>42</v>
      </c>
      <c r="G409" s="36" t="s">
        <v>143</v>
      </c>
      <c r="H409" s="35"/>
    </row>
    <row r="410" spans="1:8" x14ac:dyDescent="0.45">
      <c r="A410" s="39">
        <f>IF(AND(F410&lt;F409,LEFT(F410,1)&lt;&gt;"ט"),N(A409)+1,N(A409))</f>
        <v>14</v>
      </c>
      <c r="B410" s="39">
        <f>VLOOKUP(E410,ימים,2,FALSE)</f>
        <v>5</v>
      </c>
      <c r="C410" s="39" cm="1">
        <f t="array" ref="C410">_xlfn.IFS(A410&lt;&gt;A409,1,B409=7,N(C409)+1,TRUE(),N(C409))</f>
        <v>4</v>
      </c>
      <c r="D410" s="39" t="str">
        <f t="shared" si="6"/>
        <v>14-4-5</v>
      </c>
      <c r="E410" t="s">
        <v>116</v>
      </c>
      <c r="F410" s="36" t="s">
        <v>43</v>
      </c>
      <c r="G410" s="36" t="s">
        <v>144</v>
      </c>
      <c r="H410" s="35"/>
    </row>
    <row r="411" spans="1:8" x14ac:dyDescent="0.45">
      <c r="A411" s="39">
        <f>IF(AND(F411&lt;F410,LEFT(F411,1)&lt;&gt;"ט"),N(A410)+1,N(A410))</f>
        <v>14</v>
      </c>
      <c r="B411" s="39">
        <f>VLOOKUP(E411,ימים,2,FALSE)</f>
        <v>6</v>
      </c>
      <c r="C411" s="39" cm="1">
        <f t="array" ref="C411">_xlfn.IFS(A411&lt;&gt;A410,1,B410=7,N(C410)+1,TRUE(),N(C410))</f>
        <v>4</v>
      </c>
      <c r="D411" s="39" t="str">
        <f t="shared" si="6"/>
        <v>14-4-6</v>
      </c>
      <c r="E411" t="s">
        <v>117</v>
      </c>
      <c r="F411" s="36" t="s">
        <v>44</v>
      </c>
      <c r="G411" s="36" t="s">
        <v>145</v>
      </c>
      <c r="H411" s="35"/>
    </row>
    <row r="412" spans="1:8" x14ac:dyDescent="0.45">
      <c r="A412" s="39">
        <f>IF(AND(F412&lt;F411,LEFT(F412,1)&lt;&gt;"ט"),N(A411)+1,N(A411))</f>
        <v>14</v>
      </c>
      <c r="B412" s="39">
        <f>VLOOKUP(E412,ימים,2,FALSE)</f>
        <v>7</v>
      </c>
      <c r="C412" s="39" cm="1">
        <f t="array" ref="C412">_xlfn.IFS(A412&lt;&gt;A411,1,B411=7,N(C411)+1,TRUE(),N(C411))</f>
        <v>4</v>
      </c>
      <c r="D412" s="39" t="str">
        <f t="shared" si="6"/>
        <v>14-4-7</v>
      </c>
      <c r="E412" t="s">
        <v>118</v>
      </c>
      <c r="F412" s="36" t="s">
        <v>45</v>
      </c>
      <c r="G412" s="36" t="s">
        <v>146</v>
      </c>
      <c r="H412" s="35"/>
    </row>
    <row r="413" spans="1:8" x14ac:dyDescent="0.45">
      <c r="A413" s="39">
        <f>IF(AND(F413&lt;F412,LEFT(F413,1)&lt;&gt;"ט"),N(A412)+1,N(A412))</f>
        <v>14</v>
      </c>
      <c r="B413" s="39">
        <f>VLOOKUP(E413,ימים,2,FALSE)</f>
        <v>1</v>
      </c>
      <c r="C413" s="39" cm="1">
        <f t="array" ref="C413">_xlfn.IFS(A413&lt;&gt;A412,1,B412=7,N(C412)+1,TRUE(),N(C412))</f>
        <v>5</v>
      </c>
      <c r="D413" s="39" t="str">
        <f t="shared" si="6"/>
        <v>14-5-1</v>
      </c>
      <c r="E413" t="s">
        <v>94</v>
      </c>
      <c r="F413" s="36" t="s">
        <v>46</v>
      </c>
      <c r="G413" s="36" t="s">
        <v>147</v>
      </c>
      <c r="H413" s="35"/>
    </row>
    <row r="414" spans="1:8" x14ac:dyDescent="0.45">
      <c r="A414" s="39">
        <f>IF(AND(F414&lt;F413,LEFT(F414,1)&lt;&gt;"ט"),N(A413)+1,N(A413))</f>
        <v>14</v>
      </c>
      <c r="B414" s="39">
        <f>VLOOKUP(E414,ימים,2,FALSE)</f>
        <v>2</v>
      </c>
      <c r="C414" s="39" cm="1">
        <f t="array" ref="C414">_xlfn.IFS(A414&lt;&gt;A413,1,B413=7,N(C413)+1,TRUE(),N(C413))</f>
        <v>5</v>
      </c>
      <c r="D414" s="39" t="str">
        <f t="shared" si="6"/>
        <v>14-5-2</v>
      </c>
      <c r="E414" t="s">
        <v>119</v>
      </c>
      <c r="F414" s="36" t="s">
        <v>47</v>
      </c>
      <c r="G414" s="36" t="s">
        <v>148</v>
      </c>
      <c r="H414" s="36" t="s">
        <v>48</v>
      </c>
    </row>
    <row r="415" spans="1:8" x14ac:dyDescent="0.45">
      <c r="A415" s="39">
        <f>IF(AND(F415&lt;F414,LEFT(F415,1)&lt;&gt;"ט"),N(A414)+1,N(A414))</f>
        <v>14</v>
      </c>
      <c r="B415" s="39">
        <f>VLOOKUP(E415,ימים,2,FALSE)</f>
        <v>3</v>
      </c>
      <c r="C415" s="39" cm="1">
        <f t="array" ref="C415">_xlfn.IFS(A415&lt;&gt;A414,1,B414=7,N(C414)+1,TRUE(),N(C414))</f>
        <v>5</v>
      </c>
      <c r="D415" s="39" t="str">
        <f t="shared" si="6"/>
        <v>14-5-3</v>
      </c>
      <c r="E415" t="s">
        <v>120</v>
      </c>
      <c r="F415" s="36" t="s">
        <v>170</v>
      </c>
      <c r="G415" s="36" t="s">
        <v>149</v>
      </c>
      <c r="H415" s="36" t="s">
        <v>50</v>
      </c>
    </row>
    <row r="416" spans="1:8" x14ac:dyDescent="0.45">
      <c r="A416" s="39">
        <f>IF(AND(F416&lt;F415,LEFT(F416,1)&lt;&gt;"ט"),N(A415)+1,N(A415))</f>
        <v>15</v>
      </c>
      <c r="B416" s="39">
        <f>VLOOKUP(E416,ימים,2,FALSE)</f>
        <v>4</v>
      </c>
      <c r="C416" s="39" cm="1">
        <f t="array" ref="C416">_xlfn.IFS(A416&lt;&gt;A415,1,B415=7,N(C415)+1,TRUE(),N(C415))</f>
        <v>1</v>
      </c>
      <c r="D416" s="39" t="str">
        <f t="shared" si="6"/>
        <v>15-1-4</v>
      </c>
      <c r="E416" t="s">
        <v>121</v>
      </c>
    </row>
    <row r="417" spans="1:5" x14ac:dyDescent="0.45">
      <c r="A417" s="39">
        <f>IF(AND(F417&lt;F416,LEFT(F417,1)&lt;&gt;"ט"),N(A416)+1,N(A416))</f>
        <v>15</v>
      </c>
      <c r="B417" s="39">
        <f>VLOOKUP(E417,ימים,2,FALSE)</f>
        <v>5</v>
      </c>
      <c r="C417" s="39" cm="1">
        <f t="array" ref="C417">_xlfn.IFS(A417&lt;&gt;A416,1,B416=7,N(C416)+1,TRUE(),N(C416))</f>
        <v>1</v>
      </c>
      <c r="D417" s="39" t="str">
        <f t="shared" si="6"/>
        <v>15-1-5</v>
      </c>
      <c r="E417" t="s">
        <v>116</v>
      </c>
    </row>
    <row r="418" spans="1:5" x14ac:dyDescent="0.45">
      <c r="A418" s="39">
        <f>IF(AND(F418&lt;F417,LEFT(F418,1)&lt;&gt;"ט"),N(A417)+1,N(A417))</f>
        <v>15</v>
      </c>
      <c r="B418" s="39">
        <f>VLOOKUP(E418,ימים,2,FALSE)</f>
        <v>6</v>
      </c>
      <c r="C418" s="39" cm="1">
        <f t="array" ref="C418">_xlfn.IFS(A418&lt;&gt;A417,1,B417=7,N(C417)+1,TRUE(),N(C417))</f>
        <v>1</v>
      </c>
      <c r="D418" s="39" t="str">
        <f t="shared" si="6"/>
        <v>15-1-6</v>
      </c>
      <c r="E418" t="s">
        <v>117</v>
      </c>
    </row>
    <row r="419" spans="1:5" x14ac:dyDescent="0.45">
      <c r="A419" s="39">
        <f>IF(AND(F419&lt;F418,LEFT(F419,1)&lt;&gt;"ט"),N(A418)+1,N(A418))</f>
        <v>15</v>
      </c>
      <c r="B419" s="39">
        <f>VLOOKUP(E419,ימים,2,FALSE)</f>
        <v>7</v>
      </c>
      <c r="C419" s="39" cm="1">
        <f t="array" ref="C419">_xlfn.IFS(A419&lt;&gt;A418,1,B418=7,N(C418)+1,TRUE(),N(C418))</f>
        <v>1</v>
      </c>
      <c r="D419" s="39" t="str">
        <f t="shared" si="6"/>
        <v>15-1-7</v>
      </c>
      <c r="E419" t="s">
        <v>118</v>
      </c>
    </row>
    <row r="420" spans="1:5" x14ac:dyDescent="0.45">
      <c r="A420" s="39">
        <f>IF(AND(F420&lt;F419,LEFT(F420,1)&lt;&gt;"ט"),N(A419)+1,N(A419))</f>
        <v>15</v>
      </c>
      <c r="B420" s="39">
        <f>VLOOKUP(E420,ימים,2,FALSE)</f>
        <v>1</v>
      </c>
      <c r="C420" s="39" cm="1">
        <f t="array" ref="C420">_xlfn.IFS(A420&lt;&gt;A419,1,B419=7,N(C419)+1,TRUE(),N(C419))</f>
        <v>2</v>
      </c>
      <c r="D420" s="39" t="str">
        <f t="shared" si="6"/>
        <v>15-2-1</v>
      </c>
      <c r="E420" t="s">
        <v>94</v>
      </c>
    </row>
    <row r="421" spans="1:5" x14ac:dyDescent="0.45">
      <c r="A421" s="39">
        <f>IF(AND(F421&lt;F420,LEFT(F421,1)&lt;&gt;"ט"),N(A420)+1,N(A420))</f>
        <v>15</v>
      </c>
      <c r="B421" s="39">
        <f>VLOOKUP(E421,ימים,2,FALSE)</f>
        <v>2</v>
      </c>
      <c r="C421" s="39" cm="1">
        <f t="array" ref="C421">_xlfn.IFS(A421&lt;&gt;A420,1,B420=7,N(C420)+1,TRUE(),N(C420))</f>
        <v>2</v>
      </c>
      <c r="D421" s="39" t="str">
        <f t="shared" si="6"/>
        <v>15-2-2</v>
      </c>
      <c r="E421" t="s">
        <v>119</v>
      </c>
    </row>
    <row r="422" spans="1:5" x14ac:dyDescent="0.45">
      <c r="A422" s="39">
        <f>IF(AND(F422&lt;F421,LEFT(F422,1)&lt;&gt;"ט"),N(A421)+1,N(A421))</f>
        <v>15</v>
      </c>
      <c r="B422" s="39">
        <f>VLOOKUP(E422,ימים,2,FALSE)</f>
        <v>3</v>
      </c>
      <c r="C422" s="39" cm="1">
        <f t="array" ref="C422">_xlfn.IFS(A422&lt;&gt;A421,1,B421=7,N(C421)+1,TRUE(),N(C421))</f>
        <v>2</v>
      </c>
      <c r="D422" s="39" t="str">
        <f t="shared" si="6"/>
        <v>15-2-3</v>
      </c>
      <c r="E422" t="s">
        <v>120</v>
      </c>
    </row>
    <row r="423" spans="1:5" x14ac:dyDescent="0.45">
      <c r="A423" s="39">
        <f>IF(AND(F423&lt;F422,LEFT(F423,1)&lt;&gt;"ט"),N(A422)+1,N(A422))</f>
        <v>15</v>
      </c>
      <c r="B423" s="39">
        <f>VLOOKUP(E423,ימים,2,FALSE)</f>
        <v>4</v>
      </c>
      <c r="C423" s="39" cm="1">
        <f t="array" ref="C423">_xlfn.IFS(A423&lt;&gt;A422,1,B422=7,N(C422)+1,TRUE(),N(C422))</f>
        <v>2</v>
      </c>
      <c r="D423" s="39" t="str">
        <f t="shared" si="6"/>
        <v>15-2-4</v>
      </c>
      <c r="E423" t="s">
        <v>121</v>
      </c>
    </row>
    <row r="424" spans="1:5" x14ac:dyDescent="0.45">
      <c r="A424" s="39">
        <f>IF(AND(F424&lt;F423,LEFT(F424,1)&lt;&gt;"ט"),N(A423)+1,N(A423))</f>
        <v>15</v>
      </c>
      <c r="B424" s="39">
        <f>VLOOKUP(E424,ימים,2,FALSE)</f>
        <v>5</v>
      </c>
      <c r="C424" s="39" cm="1">
        <f t="array" ref="C424">_xlfn.IFS(A424&lt;&gt;A423,1,B423=7,N(C423)+1,TRUE(),N(C423))</f>
        <v>2</v>
      </c>
      <c r="D424" s="39" t="str">
        <f t="shared" si="6"/>
        <v>15-2-5</v>
      </c>
      <c r="E424" t="s">
        <v>116</v>
      </c>
    </row>
    <row r="425" spans="1:5" x14ac:dyDescent="0.45">
      <c r="A425" s="39">
        <f>IF(AND(F425&lt;F424,LEFT(F425,1)&lt;&gt;"ט"),N(A424)+1,N(A424))</f>
        <v>15</v>
      </c>
      <c r="B425" s="39">
        <f>VLOOKUP(E425,ימים,2,FALSE)</f>
        <v>6</v>
      </c>
      <c r="C425" s="39" cm="1">
        <f t="array" ref="C425">_xlfn.IFS(A425&lt;&gt;A424,1,B424=7,N(C424)+1,TRUE(),N(C424))</f>
        <v>2</v>
      </c>
      <c r="D425" s="39" t="str">
        <f t="shared" si="6"/>
        <v>15-2-6</v>
      </c>
      <c r="E425" t="s">
        <v>117</v>
      </c>
    </row>
    <row r="426" spans="1:5" x14ac:dyDescent="0.45">
      <c r="A426" s="39">
        <f>IF(AND(F426&lt;F425,LEFT(F426,1)&lt;&gt;"ט"),N(A425)+1,N(A425))</f>
        <v>15</v>
      </c>
      <c r="B426" s="39">
        <f>VLOOKUP(E426,ימים,2,FALSE)</f>
        <v>7</v>
      </c>
      <c r="C426" s="39" cm="1">
        <f t="array" ref="C426">_xlfn.IFS(A426&lt;&gt;A425,1,B425=7,N(C425)+1,TRUE(),N(C425))</f>
        <v>2</v>
      </c>
      <c r="D426" s="39" t="str">
        <f t="shared" si="6"/>
        <v>15-2-7</v>
      </c>
      <c r="E426" t="s">
        <v>118</v>
      </c>
    </row>
    <row r="427" spans="1:5" x14ac:dyDescent="0.45">
      <c r="A427" s="39">
        <f>IF(AND(F427&lt;F426,LEFT(F427,1)&lt;&gt;"ט"),N(A426)+1,N(A426))</f>
        <v>15</v>
      </c>
      <c r="B427" s="39">
        <f>VLOOKUP(E427,ימים,2,FALSE)</f>
        <v>1</v>
      </c>
      <c r="C427" s="39" cm="1">
        <f t="array" ref="C427">_xlfn.IFS(A427&lt;&gt;A426,1,B426=7,N(C426)+1,TRUE(),N(C426))</f>
        <v>3</v>
      </c>
      <c r="D427" s="39" t="str">
        <f t="shared" si="6"/>
        <v>15-3-1</v>
      </c>
      <c r="E427" t="s">
        <v>94</v>
      </c>
    </row>
    <row r="428" spans="1:5" x14ac:dyDescent="0.45">
      <c r="A428" s="39">
        <f>IF(AND(F428&lt;F427,LEFT(F428,1)&lt;&gt;"ט"),N(A427)+1,N(A427))</f>
        <v>15</v>
      </c>
      <c r="B428" s="39">
        <f>VLOOKUP(E428,ימים,2,FALSE)</f>
        <v>2</v>
      </c>
      <c r="C428" s="39" cm="1">
        <f t="array" ref="C428">_xlfn.IFS(A428&lt;&gt;A427,1,B427=7,N(C427)+1,TRUE(),N(C427))</f>
        <v>3</v>
      </c>
      <c r="D428" s="39" t="str">
        <f t="shared" si="6"/>
        <v>15-3-2</v>
      </c>
      <c r="E428" t="s">
        <v>119</v>
      </c>
    </row>
    <row r="429" spans="1:5" x14ac:dyDescent="0.45">
      <c r="A429" s="39">
        <f>IF(AND(F429&lt;F428,LEFT(F429,1)&lt;&gt;"ט"),N(A428)+1,N(A428))</f>
        <v>15</v>
      </c>
      <c r="B429" s="39">
        <f>VLOOKUP(E429,ימים,2,FALSE)</f>
        <v>3</v>
      </c>
      <c r="C429" s="39" cm="1">
        <f t="array" ref="C429">_xlfn.IFS(A429&lt;&gt;A428,1,B428=7,N(C428)+1,TRUE(),N(C428))</f>
        <v>3</v>
      </c>
      <c r="D429" s="39" t="str">
        <f t="shared" si="6"/>
        <v>15-3-3</v>
      </c>
      <c r="E429" t="s">
        <v>120</v>
      </c>
    </row>
    <row r="430" spans="1:5" x14ac:dyDescent="0.45">
      <c r="A430" s="39">
        <f>IF(AND(F430&lt;F429,LEFT(F430,1)&lt;&gt;"ט"),N(A429)+1,N(A429))</f>
        <v>15</v>
      </c>
      <c r="B430" s="39">
        <f>VLOOKUP(E430,ימים,2,FALSE)</f>
        <v>4</v>
      </c>
      <c r="C430" s="39" cm="1">
        <f t="array" ref="C430">_xlfn.IFS(A430&lt;&gt;A429,1,B429=7,N(C429)+1,TRUE(),N(C429))</f>
        <v>3</v>
      </c>
      <c r="D430" s="39" t="str">
        <f t="shared" si="6"/>
        <v>15-3-4</v>
      </c>
      <c r="E430" t="s">
        <v>121</v>
      </c>
    </row>
    <row r="431" spans="1:5" x14ac:dyDescent="0.45">
      <c r="A431" s="39">
        <f>IF(AND(F431&lt;F430,LEFT(F431,1)&lt;&gt;"ט"),N(A430)+1,N(A430))</f>
        <v>15</v>
      </c>
      <c r="B431" s="39">
        <f>VLOOKUP(E431,ימים,2,FALSE)</f>
        <v>5</v>
      </c>
      <c r="C431" s="39" cm="1">
        <f t="array" ref="C431">_xlfn.IFS(A431&lt;&gt;A430,1,B430=7,N(C430)+1,TRUE(),N(C430))</f>
        <v>3</v>
      </c>
      <c r="D431" s="39" t="str">
        <f t="shared" si="6"/>
        <v>15-3-5</v>
      </c>
      <c r="E431" t="s">
        <v>116</v>
      </c>
    </row>
    <row r="432" spans="1:5" x14ac:dyDescent="0.45">
      <c r="A432" s="39">
        <f>IF(AND(F432&lt;F431,LEFT(F432,1)&lt;&gt;"ט"),N(A431)+1,N(A431))</f>
        <v>15</v>
      </c>
      <c r="B432" s="39">
        <f>VLOOKUP(E432,ימים,2,FALSE)</f>
        <v>6</v>
      </c>
      <c r="C432" s="39" cm="1">
        <f t="array" ref="C432">_xlfn.IFS(A432&lt;&gt;A431,1,B431=7,N(C431)+1,TRUE(),N(C431))</f>
        <v>3</v>
      </c>
      <c r="D432" s="39" t="str">
        <f t="shared" si="6"/>
        <v>15-3-6</v>
      </c>
      <c r="E432" t="s">
        <v>117</v>
      </c>
    </row>
    <row r="433" spans="1:5" x14ac:dyDescent="0.45">
      <c r="A433" s="39">
        <f>IF(AND(F433&lt;F432,LEFT(F433,1)&lt;&gt;"ט"),N(A432)+1,N(A432))</f>
        <v>15</v>
      </c>
      <c r="B433" s="39">
        <f>VLOOKUP(E433,ימים,2,FALSE)</f>
        <v>7</v>
      </c>
      <c r="C433" s="39" cm="1">
        <f t="array" ref="C433">_xlfn.IFS(A433&lt;&gt;A432,1,B432=7,N(C432)+1,TRUE(),N(C432))</f>
        <v>3</v>
      </c>
      <c r="D433" s="39" t="str">
        <f t="shared" si="6"/>
        <v>15-3-7</v>
      </c>
      <c r="E433" t="s">
        <v>118</v>
      </c>
    </row>
    <row r="434" spans="1:5" x14ac:dyDescent="0.45">
      <c r="A434" s="39">
        <f>IF(AND(F434&lt;F433,LEFT(F434,1)&lt;&gt;"ט"),N(A433)+1,N(A433))</f>
        <v>15</v>
      </c>
      <c r="B434" s="39">
        <f>VLOOKUP(E434,ימים,2,FALSE)</f>
        <v>1</v>
      </c>
      <c r="C434" s="39" cm="1">
        <f t="array" ref="C434">_xlfn.IFS(A434&lt;&gt;A433,1,B433=7,N(C433)+1,TRUE(),N(C433))</f>
        <v>4</v>
      </c>
      <c r="D434" s="39" t="str">
        <f t="shared" si="6"/>
        <v>15-4-1</v>
      </c>
      <c r="E434" t="s">
        <v>94</v>
      </c>
    </row>
    <row r="435" spans="1:5" x14ac:dyDescent="0.45">
      <c r="A435" s="39">
        <f>IF(AND(F435&lt;F434,LEFT(F435,1)&lt;&gt;"ט"),N(A434)+1,N(A434))</f>
        <v>15</v>
      </c>
      <c r="B435" s="39">
        <f>VLOOKUP(E435,ימים,2,FALSE)</f>
        <v>2</v>
      </c>
      <c r="C435" s="39" cm="1">
        <f t="array" ref="C435">_xlfn.IFS(A435&lt;&gt;A434,1,B434=7,N(C434)+1,TRUE(),N(C434))</f>
        <v>4</v>
      </c>
      <c r="D435" s="39" t="str">
        <f t="shared" si="6"/>
        <v>15-4-2</v>
      </c>
      <c r="E435" t="s">
        <v>119</v>
      </c>
    </row>
    <row r="436" spans="1:5" x14ac:dyDescent="0.45">
      <c r="A436" s="39">
        <f>IF(AND(F436&lt;F435,LEFT(F436,1)&lt;&gt;"ט"),N(A435)+1,N(A435))</f>
        <v>15</v>
      </c>
      <c r="B436" s="39">
        <f>VLOOKUP(E436,ימים,2,FALSE)</f>
        <v>3</v>
      </c>
      <c r="C436" s="39" cm="1">
        <f t="array" ref="C436">_xlfn.IFS(A436&lt;&gt;A435,1,B435=7,N(C435)+1,TRUE(),N(C435))</f>
        <v>4</v>
      </c>
      <c r="D436" s="39" t="str">
        <f t="shared" si="6"/>
        <v>15-4-3</v>
      </c>
      <c r="E436" t="s">
        <v>120</v>
      </c>
    </row>
    <row r="437" spans="1:5" x14ac:dyDescent="0.45">
      <c r="A437" s="39">
        <f>IF(AND(F437&lt;F436,LEFT(F437,1)&lt;&gt;"ט"),N(A436)+1,N(A436))</f>
        <v>15</v>
      </c>
      <c r="B437" s="39">
        <f>VLOOKUP(E437,ימים,2,FALSE)</f>
        <v>4</v>
      </c>
      <c r="C437" s="39" cm="1">
        <f t="array" ref="C437">_xlfn.IFS(A437&lt;&gt;A436,1,B436=7,N(C436)+1,TRUE(),N(C436))</f>
        <v>4</v>
      </c>
      <c r="D437" s="39" t="str">
        <f t="shared" si="6"/>
        <v>15-4-4</v>
      </c>
      <c r="E437" t="s">
        <v>121</v>
      </c>
    </row>
    <row r="438" spans="1:5" x14ac:dyDescent="0.45">
      <c r="A438" s="39">
        <f>IF(AND(F438&lt;F437,LEFT(F438,1)&lt;&gt;"ט"),N(A437)+1,N(A437))</f>
        <v>15</v>
      </c>
      <c r="B438" s="39">
        <f>VLOOKUP(E438,ימים,2,FALSE)</f>
        <v>5</v>
      </c>
      <c r="C438" s="39" cm="1">
        <f t="array" ref="C438">_xlfn.IFS(A438&lt;&gt;A437,1,B437=7,N(C437)+1,TRUE(),N(C437))</f>
        <v>4</v>
      </c>
      <c r="D438" s="39" t="str">
        <f t="shared" si="6"/>
        <v>15-4-5</v>
      </c>
      <c r="E438" t="s">
        <v>116</v>
      </c>
    </row>
    <row r="439" spans="1:5" x14ac:dyDescent="0.45">
      <c r="A439" s="39">
        <f>IF(AND(F439&lt;F438,LEFT(F439,1)&lt;&gt;"ט"),N(A438)+1,N(A438))</f>
        <v>15</v>
      </c>
      <c r="B439" s="39">
        <f>VLOOKUP(E439,ימים,2,FALSE)</f>
        <v>6</v>
      </c>
      <c r="C439" s="39" cm="1">
        <f t="array" ref="C439">_xlfn.IFS(A439&lt;&gt;A438,1,B438=7,N(C438)+1,TRUE(),N(C438))</f>
        <v>4</v>
      </c>
      <c r="D439" s="39" t="str">
        <f t="shared" si="6"/>
        <v>15-4-6</v>
      </c>
      <c r="E439" t="s">
        <v>117</v>
      </c>
    </row>
    <row r="440" spans="1:5" x14ac:dyDescent="0.45">
      <c r="A440" s="39">
        <f>IF(AND(F440&lt;F439,LEFT(F440,1)&lt;&gt;"ט"),N(A439)+1,N(A439))</f>
        <v>15</v>
      </c>
      <c r="B440" s="39">
        <f>VLOOKUP(E440,ימים,2,FALSE)</f>
        <v>7</v>
      </c>
      <c r="C440" s="39" cm="1">
        <f t="array" ref="C440">_xlfn.IFS(A440&lt;&gt;A439,1,B439=7,N(C439)+1,TRUE(),N(C439))</f>
        <v>4</v>
      </c>
      <c r="D440" s="39" t="str">
        <f t="shared" si="6"/>
        <v>15-4-7</v>
      </c>
      <c r="E440" t="s">
        <v>118</v>
      </c>
    </row>
    <row r="441" spans="1:5" x14ac:dyDescent="0.45">
      <c r="A441" s="39">
        <f>IF(AND(F441&lt;F440,LEFT(F441,1)&lt;&gt;"ט"),N(A440)+1,N(A440))</f>
        <v>15</v>
      </c>
      <c r="B441" s="39">
        <f>VLOOKUP(E441,ימים,2,FALSE)</f>
        <v>1</v>
      </c>
      <c r="C441" s="39" cm="1">
        <f t="array" ref="C441">_xlfn.IFS(A441&lt;&gt;A440,1,B440=7,N(C440)+1,TRUE(),N(C440))</f>
        <v>5</v>
      </c>
      <c r="D441" s="39" t="str">
        <f t="shared" si="6"/>
        <v>15-5-1</v>
      </c>
      <c r="E441" t="s">
        <v>94</v>
      </c>
    </row>
    <row r="442" spans="1:5" x14ac:dyDescent="0.45">
      <c r="A442" s="39">
        <f>IF(AND(F442&lt;F441,LEFT(F442,1)&lt;&gt;"ט"),N(A441)+1,N(A441))</f>
        <v>15</v>
      </c>
      <c r="B442" s="39">
        <f>VLOOKUP(E442,ימים,2,FALSE)</f>
        <v>2</v>
      </c>
      <c r="C442" s="39" cm="1">
        <f t="array" ref="C442">_xlfn.IFS(A442&lt;&gt;A441,1,B441=7,N(C441)+1,TRUE(),N(C441))</f>
        <v>5</v>
      </c>
      <c r="D442" s="39" t="str">
        <f t="shared" si="6"/>
        <v>15-5-2</v>
      </c>
      <c r="E442" t="s">
        <v>119</v>
      </c>
    </row>
    <row r="443" spans="1:5" x14ac:dyDescent="0.45">
      <c r="A443" s="39">
        <f>IF(AND(F443&lt;F442,LEFT(F443,1)&lt;&gt;"ט"),N(A442)+1,N(A442))</f>
        <v>15</v>
      </c>
      <c r="B443" s="39">
        <f>VLOOKUP(E443,ימים,2,FALSE)</f>
        <v>3</v>
      </c>
      <c r="C443" s="39" cm="1">
        <f t="array" ref="C443">_xlfn.IFS(A443&lt;&gt;A442,1,B442=7,N(C442)+1,TRUE(),N(C442))</f>
        <v>5</v>
      </c>
      <c r="D443" s="39" t="str">
        <f t="shared" si="6"/>
        <v>15-5-3</v>
      </c>
      <c r="E443" t="s">
        <v>120</v>
      </c>
    </row>
    <row r="444" spans="1:5" x14ac:dyDescent="0.45">
      <c r="A444" s="39">
        <f>IF(AND(F444&lt;F443,LEFT(F444,1)&lt;&gt;"ט"),N(A443)+1,N(A443))</f>
        <v>15</v>
      </c>
      <c r="B444" s="39">
        <f>VLOOKUP(E444,ימים,2,FALSE)</f>
        <v>4</v>
      </c>
      <c r="C444" s="39" cm="1">
        <f t="array" ref="C444">_xlfn.IFS(A444&lt;&gt;A443,1,B443=7,N(C443)+1,TRUE(),N(C443))</f>
        <v>5</v>
      </c>
      <c r="D444" s="39" t="str">
        <f t="shared" si="6"/>
        <v>15-5-4</v>
      </c>
      <c r="E444" t="s">
        <v>121</v>
      </c>
    </row>
    <row r="445" spans="1:5" x14ac:dyDescent="0.45">
      <c r="A445" s="39">
        <f>IF(AND(F445&lt;F444,LEFT(F445,1)&lt;&gt;"ט"),N(A444)+1,N(A444))</f>
        <v>15</v>
      </c>
      <c r="B445" s="39">
        <f>VLOOKUP(E445,ימים,2,FALSE)</f>
        <v>5</v>
      </c>
      <c r="C445" s="39" cm="1">
        <f t="array" ref="C445">_xlfn.IFS(A445&lt;&gt;A444,1,B444=7,N(C444)+1,TRUE(),N(C444))</f>
        <v>5</v>
      </c>
      <c r="D445" s="39" t="str">
        <f t="shared" si="6"/>
        <v>15-5-5</v>
      </c>
      <c r="E445" t="s">
        <v>116</v>
      </c>
    </row>
    <row r="446" spans="1:5" x14ac:dyDescent="0.45">
      <c r="A446" s="39">
        <f>IF(AND(F446&lt;F445,LEFT(F446,1)&lt;&gt;"ט"),N(A445)+1,N(A445))</f>
        <v>15</v>
      </c>
      <c r="B446" s="39">
        <f>VLOOKUP(E446,ימים,2,FALSE)</f>
        <v>6</v>
      </c>
      <c r="C446" s="39" cm="1">
        <f t="array" ref="C446">_xlfn.IFS(A446&lt;&gt;A445,1,B445=7,N(C445)+1,TRUE(),N(C445))</f>
        <v>5</v>
      </c>
      <c r="D446" s="39" t="str">
        <f t="shared" si="6"/>
        <v>15-5-6</v>
      </c>
      <c r="E446" t="s">
        <v>117</v>
      </c>
    </row>
    <row r="447" spans="1:5" x14ac:dyDescent="0.45">
      <c r="A447" s="39">
        <f>IF(AND(F447&lt;F446,LEFT(F447,1)&lt;&gt;"ט"),N(A446)+1,N(A446))</f>
        <v>15</v>
      </c>
      <c r="B447" s="39">
        <f>VLOOKUP(E447,ימים,2,FALSE)</f>
        <v>7</v>
      </c>
      <c r="C447" s="39" cm="1">
        <f t="array" ref="C447">_xlfn.IFS(A447&lt;&gt;A446,1,B446=7,N(C446)+1,TRUE(),N(C446))</f>
        <v>5</v>
      </c>
      <c r="D447" s="39" t="str">
        <f t="shared" si="6"/>
        <v>15-5-7</v>
      </c>
      <c r="E447" t="s">
        <v>118</v>
      </c>
    </row>
    <row r="448" spans="1:5" x14ac:dyDescent="0.45">
      <c r="A448" s="39">
        <f>IF(AND(F448&lt;F447,LEFT(F448,1)&lt;&gt;"ט"),N(A447)+1,N(A447))</f>
        <v>15</v>
      </c>
      <c r="B448" s="39">
        <f>VLOOKUP(E448,ימים,2,FALSE)</f>
        <v>1</v>
      </c>
      <c r="C448" s="39" cm="1">
        <f t="array" ref="C448">_xlfn.IFS(A448&lt;&gt;A447,1,B447=7,N(C447)+1,TRUE(),N(C447))</f>
        <v>6</v>
      </c>
      <c r="D448" s="39" t="str">
        <f t="shared" si="6"/>
        <v>15-6-1</v>
      </c>
      <c r="E448" t="s">
        <v>94</v>
      </c>
    </row>
    <row r="449" spans="1:5" x14ac:dyDescent="0.45">
      <c r="A449" s="39">
        <f>IF(AND(F449&lt;F448,LEFT(F449,1)&lt;&gt;"ט"),N(A448)+1,N(A448))</f>
        <v>15</v>
      </c>
      <c r="B449" s="39">
        <f>VLOOKUP(E449,ימים,2,FALSE)</f>
        <v>2</v>
      </c>
      <c r="C449" s="39" cm="1">
        <f t="array" ref="C449">_xlfn.IFS(A449&lt;&gt;A448,1,B448=7,N(C448)+1,TRUE(),N(C448))</f>
        <v>6</v>
      </c>
      <c r="D449" s="39" t="str">
        <f t="shared" si="6"/>
        <v>15-6-2</v>
      </c>
      <c r="E449" t="s">
        <v>119</v>
      </c>
    </row>
    <row r="450" spans="1:5" x14ac:dyDescent="0.45">
      <c r="A450" s="39">
        <f>IF(AND(F450&lt;F449,LEFT(F450,1)&lt;&gt;"ט"),N(A449)+1,N(A449))</f>
        <v>15</v>
      </c>
      <c r="B450" s="39">
        <f>VLOOKUP(E450,ימים,2,FALSE)</f>
        <v>3</v>
      </c>
      <c r="C450" s="39" cm="1">
        <f t="array" ref="C450">_xlfn.IFS(A450&lt;&gt;A449,1,B449=7,N(C449)+1,TRUE(),N(C449))</f>
        <v>6</v>
      </c>
      <c r="D450" s="39" t="str">
        <f t="shared" si="6"/>
        <v>15-6-3</v>
      </c>
      <c r="E450" t="s">
        <v>120</v>
      </c>
    </row>
    <row r="451" spans="1:5" x14ac:dyDescent="0.45">
      <c r="A451" s="39">
        <f>IF(AND(F451&lt;F450,LEFT(F451,1)&lt;&gt;"ט"),N(A450)+1,N(A450))</f>
        <v>15</v>
      </c>
      <c r="B451" s="39">
        <f>VLOOKUP(E451,ימים,2,FALSE)</f>
        <v>4</v>
      </c>
      <c r="C451" s="39" cm="1">
        <f t="array" ref="C451">_xlfn.IFS(A451&lt;&gt;A450,1,B450=7,N(C450)+1,TRUE(),N(C450))</f>
        <v>6</v>
      </c>
      <c r="D451" s="39" t="str">
        <f t="shared" ref="D451:D461" si="7">A451&amp;"-"&amp;C451&amp;"-"&amp;B451</f>
        <v>15-6-4</v>
      </c>
      <c r="E451" t="s">
        <v>121</v>
      </c>
    </row>
    <row r="452" spans="1:5" x14ac:dyDescent="0.45">
      <c r="A452" s="39">
        <f>IF(AND(F452&lt;F451,LEFT(F452,1)&lt;&gt;"ט"),N(A451)+1,N(A451))</f>
        <v>15</v>
      </c>
      <c r="B452" s="39">
        <f>VLOOKUP(E452,ימים,2,FALSE)</f>
        <v>5</v>
      </c>
      <c r="C452" s="39" cm="1">
        <f t="array" ref="C452">_xlfn.IFS(A452&lt;&gt;A451,1,B451=7,N(C451)+1,TRUE(),N(C451))</f>
        <v>6</v>
      </c>
      <c r="D452" s="39" t="str">
        <f t="shared" si="7"/>
        <v>15-6-5</v>
      </c>
      <c r="E452" t="s">
        <v>116</v>
      </c>
    </row>
    <row r="453" spans="1:5" x14ac:dyDescent="0.45">
      <c r="A453" s="39">
        <f>IF(AND(F453&lt;F452,LEFT(F453,1)&lt;&gt;"ט"),N(A452)+1,N(A452))</f>
        <v>15</v>
      </c>
      <c r="B453" s="39">
        <f>VLOOKUP(E453,ימים,2,FALSE)</f>
        <v>6</v>
      </c>
      <c r="C453" s="39" cm="1">
        <f t="array" ref="C453">_xlfn.IFS(A453&lt;&gt;A452,1,B452=7,N(C452)+1,TRUE(),N(C452))</f>
        <v>6</v>
      </c>
      <c r="D453" s="39" t="str">
        <f t="shared" si="7"/>
        <v>15-6-6</v>
      </c>
      <c r="E453" t="s">
        <v>117</v>
      </c>
    </row>
    <row r="454" spans="1:5" x14ac:dyDescent="0.45">
      <c r="A454" s="39">
        <f>IF(AND(F454&lt;F453,LEFT(F454,1)&lt;&gt;"ט"),N(A453)+1,N(A453))</f>
        <v>15</v>
      </c>
      <c r="B454" s="39">
        <f>VLOOKUP(E454,ימים,2,FALSE)</f>
        <v>7</v>
      </c>
      <c r="C454" s="39" cm="1">
        <f t="array" ref="C454">_xlfn.IFS(A454&lt;&gt;A453,1,B453=7,N(C453)+1,TRUE(),N(C453))</f>
        <v>6</v>
      </c>
      <c r="D454" s="39" t="str">
        <f t="shared" si="7"/>
        <v>15-6-7</v>
      </c>
      <c r="E454" t="s">
        <v>118</v>
      </c>
    </row>
    <row r="455" spans="1:5" x14ac:dyDescent="0.45">
      <c r="A455" s="39">
        <f>IF(AND(F455&lt;F454,LEFT(F455,1)&lt;&gt;"ט"),N(A454)+1,N(A454))</f>
        <v>15</v>
      </c>
      <c r="B455" s="39">
        <f>VLOOKUP(E455,ימים,2,FALSE)</f>
        <v>1</v>
      </c>
      <c r="C455" s="39" cm="1">
        <f t="array" ref="C455">_xlfn.IFS(A455&lt;&gt;A454,1,B454=7,N(C454)+1,TRUE(),N(C454))</f>
        <v>7</v>
      </c>
      <c r="D455" s="39" t="str">
        <f t="shared" si="7"/>
        <v>15-7-1</v>
      </c>
      <c r="E455" t="s">
        <v>94</v>
      </c>
    </row>
    <row r="456" spans="1:5" x14ac:dyDescent="0.45">
      <c r="A456" s="39">
        <f>IF(AND(F456&lt;F455,LEFT(F456,1)&lt;&gt;"ט"),N(A455)+1,N(A455))</f>
        <v>15</v>
      </c>
      <c r="B456" s="39">
        <f>VLOOKUP(E456,ימים,2,FALSE)</f>
        <v>2</v>
      </c>
      <c r="C456" s="39" cm="1">
        <f t="array" ref="C456">_xlfn.IFS(A456&lt;&gt;A455,1,B455=7,N(C455)+1,TRUE(),N(C455))</f>
        <v>7</v>
      </c>
      <c r="D456" s="39" t="str">
        <f t="shared" si="7"/>
        <v>15-7-2</v>
      </c>
      <c r="E456" t="s">
        <v>119</v>
      </c>
    </row>
    <row r="457" spans="1:5" x14ac:dyDescent="0.45">
      <c r="A457" s="39">
        <f>IF(AND(F457&lt;F456,LEFT(F457,1)&lt;&gt;"ט"),N(A456)+1,N(A456))</f>
        <v>15</v>
      </c>
      <c r="B457" s="39">
        <f>VLOOKUP(E457,ימים,2,FALSE)</f>
        <v>3</v>
      </c>
      <c r="C457" s="39" cm="1">
        <f t="array" ref="C457">_xlfn.IFS(A457&lt;&gt;A456,1,B456=7,N(C456)+1,TRUE(),N(C456))</f>
        <v>7</v>
      </c>
      <c r="D457" s="39" t="str">
        <f t="shared" si="7"/>
        <v>15-7-3</v>
      </c>
      <c r="E457" t="s">
        <v>120</v>
      </c>
    </row>
    <row r="458" spans="1:5" x14ac:dyDescent="0.45">
      <c r="A458" s="39">
        <f>IF(AND(F458&lt;F457,LEFT(F458,1)&lt;&gt;"ט"),N(A457)+1,N(A457))</f>
        <v>15</v>
      </c>
      <c r="B458" s="39">
        <f>VLOOKUP(E458,ימים,2,FALSE)</f>
        <v>4</v>
      </c>
      <c r="C458" s="39" cm="1">
        <f t="array" ref="C458">_xlfn.IFS(A458&lt;&gt;A457,1,B457=7,N(C457)+1,TRUE(),N(C457))</f>
        <v>7</v>
      </c>
      <c r="D458" s="39" t="str">
        <f t="shared" si="7"/>
        <v>15-7-4</v>
      </c>
      <c r="E458" t="s">
        <v>121</v>
      </c>
    </row>
    <row r="459" spans="1:5" x14ac:dyDescent="0.45">
      <c r="A459" s="39">
        <f>IF(AND(F459&lt;F458,LEFT(F459,1)&lt;&gt;"ט"),N(A458)+1,N(A458))</f>
        <v>15</v>
      </c>
      <c r="B459" s="39">
        <f>VLOOKUP(E459,ימים,2,FALSE)</f>
        <v>5</v>
      </c>
      <c r="C459" s="39" cm="1">
        <f t="array" ref="C459">_xlfn.IFS(A459&lt;&gt;A458,1,B458=7,N(C458)+1,TRUE(),N(C458))</f>
        <v>7</v>
      </c>
      <c r="D459" s="39" t="str">
        <f t="shared" si="7"/>
        <v>15-7-5</v>
      </c>
      <c r="E459" t="s">
        <v>116</v>
      </c>
    </row>
    <row r="460" spans="1:5" x14ac:dyDescent="0.45">
      <c r="A460" s="39">
        <f>IF(AND(F460&lt;F459,LEFT(F460,1)&lt;&gt;"ט"),N(A459)+1,N(A459))</f>
        <v>15</v>
      </c>
      <c r="B460" s="39">
        <f>VLOOKUP(E460,ימים,2,FALSE)</f>
        <v>6</v>
      </c>
      <c r="C460" s="39" cm="1">
        <f t="array" ref="C460">_xlfn.IFS(A460&lt;&gt;A459,1,B459=7,N(C459)+1,TRUE(),N(C459))</f>
        <v>7</v>
      </c>
      <c r="D460" s="39" t="str">
        <f t="shared" si="7"/>
        <v>15-7-6</v>
      </c>
      <c r="E460" t="s">
        <v>117</v>
      </c>
    </row>
    <row r="461" spans="1:5" x14ac:dyDescent="0.45">
      <c r="A461" s="39">
        <f>IF(AND(F461&lt;F460,LEFT(F461,1)&lt;&gt;"ט"),N(A460)+1,N(A460))</f>
        <v>15</v>
      </c>
      <c r="B461" s="39">
        <f>VLOOKUP(E461,ימים,2,FALSE)</f>
        <v>7</v>
      </c>
      <c r="C461" s="39" cm="1">
        <f t="array" ref="C461">_xlfn.IFS(A461&lt;&gt;A460,1,B460=7,N(C460)+1,TRUE(),N(C460))</f>
        <v>7</v>
      </c>
      <c r="D461" s="39" t="str">
        <f t="shared" si="7"/>
        <v>15-7-7</v>
      </c>
      <c r="E461" t="s">
        <v>118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מעוצב</vt:lpstr>
      <vt:lpstr>טבלת מקור</vt:lpstr>
      <vt:lpstr>ימים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PMK90</cp:lastModifiedBy>
  <dcterms:created xsi:type="dcterms:W3CDTF">2020-07-08T22:31:05Z</dcterms:created>
  <dcterms:modified xsi:type="dcterms:W3CDTF">2021-07-01T21:52:44Z</dcterms:modified>
</cp:coreProperties>
</file>