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קנין התורה\משניות בע''פ\משניות בע''פ - מחודדים\מבחנים מסלול 2\"/>
    </mc:Choice>
  </mc:AlternateContent>
  <bookViews>
    <workbookView xWindow="480" yWindow="110" windowWidth="25440" windowHeight="12600"/>
  </bookViews>
  <sheets>
    <sheet name="גיליון1" sheetId="1" r:id="rId1"/>
    <sheet name="גיליון2" sheetId="2" r:id="rId2"/>
    <sheet name="גיליון3" sheetId="3" r:id="rId3"/>
  </sheets>
  <calcPr calcId="162913"/>
</workbook>
</file>

<file path=xl/calcChain.xml><?xml version="1.0" encoding="utf-8"?>
<calcChain xmlns="http://schemas.openxmlformats.org/spreadsheetml/2006/main">
  <c r="M88" i="1" l="1"/>
  <c r="L3" i="1" l="1"/>
  <c r="L4" i="1"/>
  <c r="L6" i="1"/>
  <c r="L8" i="1"/>
  <c r="L9" i="1"/>
  <c r="L11" i="1"/>
  <c r="L13" i="1"/>
  <c r="L14" i="1"/>
  <c r="L16" i="1"/>
  <c r="L17" i="1"/>
  <c r="L18" i="1"/>
  <c r="L19" i="1"/>
  <c r="L20" i="1"/>
  <c r="L21" i="1"/>
  <c r="L23" i="1"/>
  <c r="L22" i="1"/>
  <c r="L24" i="1"/>
  <c r="L25" i="1"/>
  <c r="L26" i="1"/>
  <c r="L28" i="1"/>
  <c r="L31" i="1"/>
  <c r="L33" i="1"/>
  <c r="L35" i="1"/>
  <c r="L39" i="1"/>
  <c r="L40" i="1"/>
  <c r="L41" i="1"/>
  <c r="L42" i="1"/>
  <c r="L43" i="1"/>
  <c r="L45" i="1"/>
  <c r="L46" i="1"/>
  <c r="L48" i="1"/>
  <c r="L49" i="1"/>
  <c r="L51" i="1"/>
  <c r="L54" i="1"/>
  <c r="L53" i="1"/>
  <c r="L56" i="1"/>
  <c r="L57" i="1"/>
  <c r="L58" i="1"/>
  <c r="L59" i="1"/>
  <c r="L60" i="1"/>
  <c r="L61" i="1"/>
  <c r="L62" i="1"/>
  <c r="L63" i="1"/>
  <c r="L64" i="1"/>
  <c r="L66" i="1"/>
  <c r="L67" i="1"/>
  <c r="L68" i="1"/>
  <c r="L70" i="1"/>
  <c r="L73" i="1"/>
  <c r="L75" i="1"/>
  <c r="L79" i="1"/>
  <c r="L81" i="1"/>
  <c r="L82" i="1"/>
  <c r="L85" i="1"/>
  <c r="L87" i="1"/>
  <c r="L2" i="1"/>
  <c r="L88" i="1" l="1"/>
  <c r="I88" i="1"/>
  <c r="J3" i="1"/>
  <c r="J4" i="1"/>
  <c r="J5" i="1"/>
  <c r="J6" i="1"/>
  <c r="J8" i="1"/>
  <c r="J9" i="1"/>
  <c r="J11" i="1"/>
  <c r="J13" i="1"/>
  <c r="J14" i="1"/>
  <c r="J16" i="1"/>
  <c r="J17" i="1"/>
  <c r="J19" i="1"/>
  <c r="J21" i="1"/>
  <c r="J23" i="1"/>
  <c r="J24" i="1"/>
  <c r="J25" i="1"/>
  <c r="J26" i="1"/>
  <c r="J28" i="1"/>
  <c r="J33" i="1"/>
  <c r="J34" i="1"/>
  <c r="J35" i="1"/>
  <c r="J36" i="1"/>
  <c r="J39" i="1"/>
  <c r="J40" i="1"/>
  <c r="J41" i="1"/>
  <c r="J42" i="1"/>
  <c r="J44" i="1"/>
  <c r="J43" i="1"/>
  <c r="J45" i="1"/>
  <c r="J46" i="1"/>
  <c r="J49" i="1"/>
  <c r="J51" i="1"/>
  <c r="J53" i="1"/>
  <c r="J55" i="1"/>
  <c r="J56" i="1"/>
  <c r="J58" i="1"/>
  <c r="J59" i="1"/>
  <c r="J60" i="1"/>
  <c r="J61" i="1"/>
  <c r="J62" i="1"/>
  <c r="J63" i="1"/>
  <c r="J64" i="1"/>
  <c r="J66" i="1"/>
  <c r="J67" i="1"/>
  <c r="J68" i="1"/>
  <c r="J70" i="1"/>
  <c r="J71" i="1"/>
  <c r="J73" i="1"/>
  <c r="J74" i="1"/>
  <c r="J75" i="1"/>
  <c r="J76" i="1"/>
  <c r="J79" i="1"/>
  <c r="J81" i="1"/>
  <c r="J82" i="1"/>
  <c r="J84" i="1"/>
  <c r="J85" i="1"/>
  <c r="J87" i="1"/>
  <c r="J88" i="1" l="1"/>
  <c r="E9" i="1"/>
  <c r="H8" i="1"/>
  <c r="H61" i="1" l="1"/>
  <c r="G88" i="1" l="1"/>
  <c r="H2" i="1"/>
  <c r="H3" i="1"/>
  <c r="H4" i="1"/>
  <c r="H5" i="1"/>
  <c r="H6" i="1"/>
  <c r="H9" i="1"/>
  <c r="H10" i="1"/>
  <c r="H11" i="1"/>
  <c r="H12" i="1"/>
  <c r="H13" i="1"/>
  <c r="H14" i="1"/>
  <c r="H16" i="1"/>
  <c r="H17" i="1"/>
  <c r="H18" i="1"/>
  <c r="H19" i="1"/>
  <c r="H20" i="1"/>
  <c r="H21" i="1"/>
  <c r="H23" i="1"/>
  <c r="H24" i="1"/>
  <c r="H25" i="1"/>
  <c r="H26" i="1"/>
  <c r="H28" i="1"/>
  <c r="H31" i="1"/>
  <c r="H33" i="1"/>
  <c r="H32" i="1"/>
  <c r="H34" i="1"/>
  <c r="H35" i="1"/>
  <c r="H36" i="1"/>
  <c r="H37" i="1"/>
  <c r="H38" i="1"/>
  <c r="H39" i="1"/>
  <c r="H40" i="1"/>
  <c r="H41" i="1"/>
  <c r="H44" i="1"/>
  <c r="H43" i="1"/>
  <c r="H45" i="1"/>
  <c r="H46" i="1"/>
  <c r="H49" i="1"/>
  <c r="H51" i="1"/>
  <c r="H52" i="1"/>
  <c r="H54" i="1"/>
  <c r="H53" i="1"/>
  <c r="H55" i="1"/>
  <c r="H56" i="1"/>
  <c r="H57" i="1"/>
  <c r="H58" i="1"/>
  <c r="H59" i="1"/>
  <c r="H60" i="1"/>
  <c r="H62" i="1"/>
  <c r="H63" i="1"/>
  <c r="H64" i="1"/>
  <c r="H65" i="1"/>
  <c r="H66" i="1"/>
  <c r="H67" i="1"/>
  <c r="H68" i="1"/>
  <c r="H70" i="1"/>
  <c r="H71" i="1"/>
  <c r="H73" i="1"/>
  <c r="H74" i="1"/>
  <c r="H77" i="1"/>
  <c r="H79" i="1"/>
  <c r="H81" i="1"/>
  <c r="H82" i="1"/>
  <c r="H84" i="1"/>
  <c r="H85" i="1"/>
  <c r="H87" i="1"/>
  <c r="H88" i="1" l="1"/>
  <c r="F88" i="1"/>
  <c r="E2" i="1" l="1"/>
  <c r="E3" i="1"/>
  <c r="E4" i="1"/>
  <c r="E5" i="1"/>
  <c r="E8" i="1"/>
  <c r="E10" i="1"/>
  <c r="E11" i="1"/>
  <c r="E12" i="1"/>
  <c r="E13" i="1"/>
  <c r="E14" i="1"/>
  <c r="E16" i="1"/>
  <c r="E17" i="1"/>
  <c r="E18" i="1"/>
  <c r="E19" i="1"/>
  <c r="E20" i="1"/>
  <c r="E21" i="1"/>
  <c r="E23" i="1"/>
  <c r="E22" i="1"/>
  <c r="E25" i="1"/>
  <c r="E26" i="1"/>
  <c r="E27" i="1"/>
  <c r="E28" i="1"/>
  <c r="E31" i="1"/>
  <c r="E33" i="1"/>
  <c r="E32" i="1"/>
  <c r="E34" i="1"/>
  <c r="E35" i="1"/>
  <c r="E36" i="1"/>
  <c r="E37" i="1"/>
  <c r="E38" i="1"/>
  <c r="E39" i="1"/>
  <c r="E40" i="1"/>
  <c r="E41" i="1"/>
  <c r="E42" i="1"/>
  <c r="E44" i="1"/>
  <c r="E43" i="1"/>
  <c r="E45" i="1"/>
  <c r="E46" i="1"/>
  <c r="E48" i="1"/>
  <c r="E49" i="1"/>
  <c r="E51" i="1"/>
  <c r="E52" i="1"/>
  <c r="E54" i="1"/>
  <c r="E53" i="1"/>
  <c r="E55" i="1"/>
  <c r="E56" i="1"/>
  <c r="E57" i="1"/>
  <c r="E58" i="1"/>
  <c r="E59" i="1"/>
  <c r="E60" i="1"/>
  <c r="E61" i="1"/>
  <c r="E62" i="1"/>
  <c r="E63" i="1"/>
  <c r="E64" i="1"/>
  <c r="E66" i="1"/>
  <c r="E67" i="1"/>
  <c r="E68" i="1"/>
  <c r="E69" i="1"/>
  <c r="E70" i="1"/>
  <c r="E72" i="1"/>
  <c r="E73" i="1"/>
  <c r="E74" i="1"/>
  <c r="E75" i="1"/>
  <c r="E77" i="1"/>
  <c r="E76" i="1"/>
  <c r="E79" i="1"/>
  <c r="E80" i="1"/>
  <c r="E82" i="1"/>
  <c r="E84" i="1"/>
  <c r="E85" i="1"/>
  <c r="E87" i="1"/>
  <c r="E88" i="1" l="1"/>
</calcChain>
</file>

<file path=xl/sharedStrings.xml><?xml version="1.0" encoding="utf-8"?>
<sst xmlns="http://schemas.openxmlformats.org/spreadsheetml/2006/main" count="100" uniqueCount="18">
  <si>
    <t>כיתה</t>
  </si>
  <si>
    <t>ז</t>
  </si>
  <si>
    <t>ו</t>
  </si>
  <si>
    <t>ח</t>
  </si>
  <si>
    <t>ה</t>
  </si>
  <si>
    <t>מבחן מס' 1 (20 שאלות)</t>
  </si>
  <si>
    <t>מבחן מס' 1 ציון</t>
  </si>
  <si>
    <t>ממוצע</t>
  </si>
  <si>
    <t>מבחן מס' 2 ציון</t>
  </si>
  <si>
    <t>מבחן מס' 3 שאלות</t>
  </si>
  <si>
    <t>מבחן מס' 3 ציון</t>
  </si>
  <si>
    <t>מבחן מס' 4 שאלות</t>
  </si>
  <si>
    <t>מבחן מס' 4 ציון</t>
  </si>
  <si>
    <t>מבחן מס' 5 שאלות</t>
  </si>
  <si>
    <t>מבחן מס' 5 ציון</t>
  </si>
  <si>
    <t>מבחן מס' 6 ציון</t>
  </si>
  <si>
    <t>עמודה1</t>
  </si>
  <si>
    <t>עמודה2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</si>
</sst>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9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1" displayName="טבלה1" ref="A1:M88" totalsRowCount="1">
  <autoFilter ref="A1:M87"/>
  <sortState ref="A2:M87">
    <sortCondition ref="C1:C87"/>
  </sortState>
  <tableColumns count="13">
    <tableColumn id="1" name="כיתה"/>
    <tableColumn id="2" name="עמודה1"/>
    <tableColumn id="3" name="עמודה2"/>
    <tableColumn id="4" name="מבחן מס' 1 (20 שאלות)" totalsRowLabel="ממוצע"/>
    <tableColumn id="5" name="מבחן מס' 1 ציון" totalsRowFunction="average" dataDxfId="8" totalsRowDxfId="5">
      <calculatedColumnFormula>D:D/20*100</calculatedColumnFormula>
    </tableColumn>
    <tableColumn id="6" name="מבחן מס' 2 ציון" totalsRowFunction="average" totalsRowDxfId="4"/>
    <tableColumn id="7" name="מבחן מס' 3 שאלות" totalsRowFunction="average" totalsRowDxfId="3"/>
    <tableColumn id="14" name="מבחן מס' 3 ציון" totalsRowFunction="average" totalsRowDxfId="2">
      <calculatedColumnFormula>G:G/20*100</calculatedColumnFormula>
    </tableColumn>
    <tableColumn id="15" name="מבחן מס' 4 שאלות" totalsRowFunction="average" totalsRowDxfId="1"/>
    <tableColumn id="8" name="מבחן מס' 4 ציון" totalsRowFunction="average" dataDxfId="7" totalsRowDxfId="0">
      <calculatedColumnFormula>I:I/20*100</calculatedColumnFormula>
    </tableColumn>
    <tableColumn id="9" name="מבחן מס' 5 שאלות"/>
    <tableColumn id="10" name="מבחן מס' 5 ציון" totalsRowFunction="average">
      <calculatedColumnFormula>טבלה1[[#This Row],[מבחן מס'' 5 שאלות]]/20*100</calculatedColumnFormula>
    </tableColumn>
    <tableColumn id="12" name="מבחן מס' 6 ציון" totalsRowFunction="average" dataDxfId="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rightToLeft="1" tabSelected="1" topLeftCell="A55" workbookViewId="0">
      <selection activeCell="B55" sqref="B1:C1048576"/>
    </sheetView>
  </sheetViews>
  <sheetFormatPr defaultRowHeight="14" x14ac:dyDescent="0.3"/>
  <cols>
    <col min="1" max="1" width="5.58203125" customWidth="1"/>
    <col min="2" max="2" width="13.08203125" customWidth="1"/>
    <col min="4" max="4" width="21.33203125" customWidth="1"/>
    <col min="5" max="5" width="14.5" customWidth="1"/>
    <col min="6" max="6" width="13.58203125" customWidth="1"/>
    <col min="7" max="7" width="18.58203125" customWidth="1"/>
    <col min="8" max="9" width="18.58203125" style="1" customWidth="1"/>
    <col min="10" max="10" width="15" style="1" customWidth="1"/>
    <col min="11" max="11" width="17.08203125" customWidth="1"/>
    <col min="12" max="12" width="14.5" customWidth="1"/>
    <col min="13" max="13" width="17.08203125" customWidth="1"/>
    <col min="14" max="14" width="13.75" customWidth="1"/>
  </cols>
  <sheetData>
    <row r="1" spans="1:13" x14ac:dyDescent="0.3">
      <c r="A1" s="1" t="s">
        <v>0</v>
      </c>
      <c r="B1" s="1" t="s">
        <v>16</v>
      </c>
      <c r="C1" s="1" t="s">
        <v>17</v>
      </c>
      <c r="D1" t="s">
        <v>5</v>
      </c>
      <c r="E1" t="s">
        <v>6</v>
      </c>
      <c r="F1" s="1" t="s">
        <v>8</v>
      </c>
      <c r="G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3">
      <c r="A2" s="1" t="s">
        <v>1</v>
      </c>
      <c r="B2" s="1"/>
      <c r="C2" s="1"/>
      <c r="D2">
        <v>7</v>
      </c>
      <c r="E2">
        <f>D:D/20*100</f>
        <v>35</v>
      </c>
      <c r="F2">
        <v>70</v>
      </c>
      <c r="G2" s="1">
        <v>17</v>
      </c>
      <c r="H2" s="1">
        <f>G:G/20*100</f>
        <v>85</v>
      </c>
      <c r="K2" s="1">
        <v>7</v>
      </c>
      <c r="L2" s="1">
        <f>טבלה1[[#This Row],[מבחן מס'' 5 שאלות]]/20*100</f>
        <v>35</v>
      </c>
      <c r="M2" s="1"/>
    </row>
    <row r="3" spans="1:13" x14ac:dyDescent="0.3">
      <c r="A3" s="1" t="s">
        <v>3</v>
      </c>
      <c r="B3" s="1"/>
      <c r="C3" s="1"/>
      <c r="D3">
        <v>6</v>
      </c>
      <c r="E3">
        <f>D:D/20*100</f>
        <v>30</v>
      </c>
      <c r="F3">
        <v>80</v>
      </c>
      <c r="G3" s="1">
        <v>15</v>
      </c>
      <c r="H3" s="1">
        <f>G:G/20*100</f>
        <v>75</v>
      </c>
      <c r="I3" s="1">
        <v>15</v>
      </c>
      <c r="J3" s="1">
        <f>I:I/20*100</f>
        <v>75</v>
      </c>
      <c r="K3" s="1">
        <v>14</v>
      </c>
      <c r="L3" s="1">
        <f>טבלה1[[#This Row],[מבחן מס'' 5 שאלות]]/20*100</f>
        <v>70</v>
      </c>
      <c r="M3" s="1">
        <v>70</v>
      </c>
    </row>
    <row r="4" spans="1:13" x14ac:dyDescent="0.3">
      <c r="A4" s="1" t="s">
        <v>4</v>
      </c>
      <c r="B4" s="1"/>
      <c r="C4" s="1"/>
      <c r="D4">
        <v>12</v>
      </c>
      <c r="E4">
        <f>D:D/20*100</f>
        <v>60</v>
      </c>
      <c r="F4">
        <v>75</v>
      </c>
      <c r="G4" s="1">
        <v>13.5</v>
      </c>
      <c r="H4" s="1">
        <f>G:G/20*100</f>
        <v>67.5</v>
      </c>
      <c r="I4" s="1">
        <v>13</v>
      </c>
      <c r="J4" s="1">
        <f>I:I/20*100</f>
        <v>65</v>
      </c>
      <c r="K4" s="1">
        <v>13</v>
      </c>
      <c r="L4" s="1">
        <f>טבלה1[[#This Row],[מבחן מס'' 5 שאלות]]/20*100</f>
        <v>65</v>
      </c>
      <c r="M4" s="1">
        <v>105</v>
      </c>
    </row>
    <row r="5" spans="1:13" x14ac:dyDescent="0.3">
      <c r="A5" s="1" t="s">
        <v>1</v>
      </c>
      <c r="B5" s="1"/>
      <c r="C5" s="1"/>
      <c r="D5">
        <v>14</v>
      </c>
      <c r="E5">
        <f>D:D/20*100</f>
        <v>70</v>
      </c>
      <c r="F5">
        <v>95</v>
      </c>
      <c r="G5" s="1">
        <v>13</v>
      </c>
      <c r="H5" s="1">
        <f>G:G/20*100</f>
        <v>65</v>
      </c>
      <c r="I5" s="1">
        <v>13</v>
      </c>
      <c r="J5" s="1">
        <f>I:I/20*100</f>
        <v>65</v>
      </c>
      <c r="K5" s="1"/>
      <c r="L5" s="1"/>
      <c r="M5" s="1"/>
    </row>
    <row r="6" spans="1:13" x14ac:dyDescent="0.3">
      <c r="A6" s="1" t="s">
        <v>4</v>
      </c>
      <c r="B6" s="1"/>
      <c r="C6" s="1"/>
      <c r="F6">
        <v>100</v>
      </c>
      <c r="G6" s="1">
        <v>19</v>
      </c>
      <c r="H6" s="1">
        <f>G:G/20*100</f>
        <v>95</v>
      </c>
      <c r="I6" s="1">
        <v>21</v>
      </c>
      <c r="J6" s="1">
        <f>I:I/20*100</f>
        <v>105</v>
      </c>
      <c r="K6" s="1">
        <v>19</v>
      </c>
      <c r="L6" s="1">
        <f>טבלה1[[#This Row],[מבחן מס'' 5 שאלות]]/20*100</f>
        <v>95</v>
      </c>
      <c r="M6" s="1"/>
    </row>
    <row r="7" spans="1:13" x14ac:dyDescent="0.3">
      <c r="A7" s="1" t="s">
        <v>2</v>
      </c>
      <c r="B7" s="1"/>
      <c r="C7" s="1"/>
      <c r="G7" s="1"/>
      <c r="K7" s="1"/>
      <c r="L7" s="1"/>
      <c r="M7" s="1">
        <v>65</v>
      </c>
    </row>
    <row r="8" spans="1:13" x14ac:dyDescent="0.3">
      <c r="A8" s="1" t="s">
        <v>1</v>
      </c>
      <c r="B8" s="1"/>
      <c r="C8" s="1"/>
      <c r="D8">
        <v>19</v>
      </c>
      <c r="E8">
        <f t="shared" ref="E8:E14" si="0">D:D/20*100</f>
        <v>95</v>
      </c>
      <c r="F8">
        <v>100</v>
      </c>
      <c r="G8" s="1">
        <v>22</v>
      </c>
      <c r="H8" s="1">
        <f t="shared" ref="H8:H14" si="1">G:G/20*100</f>
        <v>110.00000000000001</v>
      </c>
      <c r="I8" s="1">
        <v>21</v>
      </c>
      <c r="J8" s="1">
        <f>I:I/20*100</f>
        <v>105</v>
      </c>
      <c r="K8" s="1">
        <v>22</v>
      </c>
      <c r="L8" s="1">
        <f>טבלה1[[#This Row],[מבחן מס'' 5 שאלות]]/20*100</f>
        <v>110.00000000000001</v>
      </c>
      <c r="M8" s="1">
        <v>110</v>
      </c>
    </row>
    <row r="9" spans="1:13" x14ac:dyDescent="0.3">
      <c r="A9" s="1" t="s">
        <v>2</v>
      </c>
      <c r="B9" s="1"/>
      <c r="C9" s="1"/>
      <c r="D9">
        <v>14</v>
      </c>
      <c r="E9">
        <f t="shared" si="0"/>
        <v>70</v>
      </c>
      <c r="F9">
        <v>65</v>
      </c>
      <c r="G9" s="1">
        <v>19</v>
      </c>
      <c r="H9" s="1">
        <f t="shared" si="1"/>
        <v>95</v>
      </c>
      <c r="I9" s="1">
        <v>14</v>
      </c>
      <c r="J9" s="1">
        <f>I:I/20*100</f>
        <v>70</v>
      </c>
      <c r="K9" s="1">
        <v>15</v>
      </c>
      <c r="L9" s="1">
        <f>טבלה1[[#This Row],[מבחן מס'' 5 שאלות]]/20*100</f>
        <v>75</v>
      </c>
      <c r="M9" s="1"/>
    </row>
    <row r="10" spans="1:13" x14ac:dyDescent="0.3">
      <c r="A10" s="1" t="s">
        <v>3</v>
      </c>
      <c r="B10" s="1"/>
      <c r="C10" s="1"/>
      <c r="D10">
        <v>9</v>
      </c>
      <c r="E10">
        <f t="shared" si="0"/>
        <v>45</v>
      </c>
      <c r="G10" s="1">
        <v>16</v>
      </c>
      <c r="H10" s="1">
        <f t="shared" si="1"/>
        <v>80</v>
      </c>
      <c r="K10" s="1"/>
      <c r="L10" s="1"/>
      <c r="M10" s="1"/>
    </row>
    <row r="11" spans="1:13" x14ac:dyDescent="0.3">
      <c r="A11" s="1" t="s">
        <v>4</v>
      </c>
      <c r="B11" s="1"/>
      <c r="C11" s="1"/>
      <c r="D11">
        <v>6</v>
      </c>
      <c r="E11">
        <f t="shared" si="0"/>
        <v>30</v>
      </c>
      <c r="F11">
        <v>35</v>
      </c>
      <c r="G11" s="1">
        <v>16</v>
      </c>
      <c r="H11" s="1">
        <f t="shared" si="1"/>
        <v>80</v>
      </c>
      <c r="I11" s="1">
        <v>19</v>
      </c>
      <c r="J11" s="1">
        <f>I:I/20*100</f>
        <v>95</v>
      </c>
      <c r="K11" s="1">
        <v>9</v>
      </c>
      <c r="L11" s="1">
        <f>טבלה1[[#This Row],[מבחן מס'' 5 שאלות]]/20*100</f>
        <v>45</v>
      </c>
      <c r="M11" s="1">
        <v>90</v>
      </c>
    </row>
    <row r="12" spans="1:13" x14ac:dyDescent="0.3">
      <c r="A12" s="1" t="s">
        <v>1</v>
      </c>
      <c r="B12" s="1"/>
      <c r="C12" s="1"/>
      <c r="D12">
        <v>14</v>
      </c>
      <c r="E12">
        <f t="shared" si="0"/>
        <v>70</v>
      </c>
      <c r="F12">
        <v>100</v>
      </c>
      <c r="G12" s="1">
        <v>18</v>
      </c>
      <c r="H12" s="1">
        <f t="shared" si="1"/>
        <v>90</v>
      </c>
      <c r="K12" s="1"/>
      <c r="L12" s="1"/>
      <c r="M12" s="1">
        <v>95</v>
      </c>
    </row>
    <row r="13" spans="1:13" x14ac:dyDescent="0.3">
      <c r="A13" s="1" t="s">
        <v>2</v>
      </c>
      <c r="B13" s="1"/>
      <c r="C13" s="1"/>
      <c r="D13">
        <v>13</v>
      </c>
      <c r="E13">
        <f t="shared" si="0"/>
        <v>65</v>
      </c>
      <c r="F13">
        <v>75</v>
      </c>
      <c r="G13" s="1">
        <v>18</v>
      </c>
      <c r="H13" s="1">
        <f t="shared" si="1"/>
        <v>90</v>
      </c>
      <c r="I13" s="1">
        <v>15</v>
      </c>
      <c r="J13" s="1">
        <f>I:I/20*100</f>
        <v>75</v>
      </c>
      <c r="K13" s="1">
        <v>19</v>
      </c>
      <c r="L13" s="1">
        <f>טבלה1[[#This Row],[מבחן מס'' 5 שאלות]]/20*100</f>
        <v>95</v>
      </c>
      <c r="M13" s="1">
        <v>100</v>
      </c>
    </row>
    <row r="14" spans="1:13" x14ac:dyDescent="0.3">
      <c r="A14" s="1" t="s">
        <v>3</v>
      </c>
      <c r="B14" s="1"/>
      <c r="C14" s="1"/>
      <c r="D14">
        <v>14</v>
      </c>
      <c r="E14">
        <f t="shared" si="0"/>
        <v>70</v>
      </c>
      <c r="F14">
        <v>90</v>
      </c>
      <c r="G14" s="1">
        <v>17</v>
      </c>
      <c r="H14" s="1">
        <f t="shared" si="1"/>
        <v>85</v>
      </c>
      <c r="I14" s="1">
        <v>17</v>
      </c>
      <c r="J14" s="1">
        <f>I:I/20*100</f>
        <v>85</v>
      </c>
      <c r="K14" s="1">
        <v>19</v>
      </c>
      <c r="L14" s="1">
        <f>טבלה1[[#This Row],[מבחן מס'' 5 שאלות]]/20*100</f>
        <v>95</v>
      </c>
      <c r="M14" s="1">
        <v>110</v>
      </c>
    </row>
    <row r="15" spans="1:13" x14ac:dyDescent="0.3">
      <c r="A15" s="1" t="s">
        <v>2</v>
      </c>
      <c r="B15" s="1"/>
      <c r="C15" s="1"/>
      <c r="G15" s="1"/>
      <c r="K15" s="1"/>
      <c r="L15" s="1"/>
      <c r="M15" s="1"/>
    </row>
    <row r="16" spans="1:13" x14ac:dyDescent="0.3">
      <c r="A16" s="1" t="s">
        <v>4</v>
      </c>
      <c r="B16" s="1"/>
      <c r="C16" s="1"/>
      <c r="D16">
        <v>10</v>
      </c>
      <c r="E16">
        <f t="shared" ref="E16:E23" si="2">D:D/20*100</f>
        <v>50</v>
      </c>
      <c r="F16">
        <v>90</v>
      </c>
      <c r="G16" s="1">
        <v>16</v>
      </c>
      <c r="H16" s="1">
        <f t="shared" ref="H16:H21" si="3">G:G/20*100</f>
        <v>80</v>
      </c>
      <c r="I16" s="1">
        <v>18</v>
      </c>
      <c r="J16" s="1">
        <f>I:I/20*100</f>
        <v>90</v>
      </c>
      <c r="K16" s="1">
        <v>15</v>
      </c>
      <c r="L16" s="1">
        <f>טבלה1[[#This Row],[מבחן מס'' 5 שאלות]]/20*100</f>
        <v>75</v>
      </c>
      <c r="M16" s="1">
        <v>105</v>
      </c>
    </row>
    <row r="17" spans="1:13" x14ac:dyDescent="0.3">
      <c r="A17" s="1" t="s">
        <v>2</v>
      </c>
      <c r="B17" s="1"/>
      <c r="C17" s="1"/>
      <c r="D17">
        <v>15</v>
      </c>
      <c r="E17">
        <f t="shared" si="2"/>
        <v>75</v>
      </c>
      <c r="F17">
        <v>65</v>
      </c>
      <c r="G17" s="1">
        <v>18</v>
      </c>
      <c r="H17" s="1">
        <f t="shared" si="3"/>
        <v>90</v>
      </c>
      <c r="I17" s="1">
        <v>10</v>
      </c>
      <c r="J17" s="1">
        <f>I:I/20*100</f>
        <v>50</v>
      </c>
      <c r="K17" s="1">
        <v>11</v>
      </c>
      <c r="L17" s="1">
        <f>טבלה1[[#This Row],[מבחן מס'' 5 שאלות]]/20*100</f>
        <v>55.000000000000007</v>
      </c>
      <c r="M17" s="1">
        <v>85</v>
      </c>
    </row>
    <row r="18" spans="1:13" x14ac:dyDescent="0.3">
      <c r="A18" s="1" t="s">
        <v>1</v>
      </c>
      <c r="B18" s="1"/>
      <c r="C18" s="1"/>
      <c r="D18">
        <v>14</v>
      </c>
      <c r="E18">
        <f t="shared" si="2"/>
        <v>70</v>
      </c>
      <c r="F18">
        <v>85</v>
      </c>
      <c r="G18" s="1">
        <v>18</v>
      </c>
      <c r="H18" s="1">
        <f t="shared" si="3"/>
        <v>90</v>
      </c>
      <c r="K18" s="1">
        <v>15</v>
      </c>
      <c r="L18" s="1">
        <f>טבלה1[[#This Row],[מבחן מס'' 5 שאלות]]/20*100</f>
        <v>75</v>
      </c>
      <c r="M18" s="1"/>
    </row>
    <row r="19" spans="1:13" x14ac:dyDescent="0.3">
      <c r="A19" s="1" t="s">
        <v>2</v>
      </c>
      <c r="B19" s="1"/>
      <c r="C19" s="1"/>
      <c r="D19">
        <v>17</v>
      </c>
      <c r="E19">
        <f t="shared" si="2"/>
        <v>85</v>
      </c>
      <c r="F19">
        <v>95</v>
      </c>
      <c r="G19" s="1">
        <v>20</v>
      </c>
      <c r="H19" s="1">
        <f t="shared" si="3"/>
        <v>100</v>
      </c>
      <c r="I19" s="1">
        <v>20</v>
      </c>
      <c r="J19" s="1">
        <f>I:I/20*100</f>
        <v>100</v>
      </c>
      <c r="K19" s="1">
        <v>22</v>
      </c>
      <c r="L19" s="1">
        <f>טבלה1[[#This Row],[מבחן מס'' 5 שאלות]]/20*100</f>
        <v>110.00000000000001</v>
      </c>
      <c r="M19" s="1">
        <v>110</v>
      </c>
    </row>
    <row r="20" spans="1:13" x14ac:dyDescent="0.3">
      <c r="A20" s="1" t="s">
        <v>2</v>
      </c>
      <c r="B20" s="1"/>
      <c r="C20" s="1"/>
      <c r="D20">
        <v>14</v>
      </c>
      <c r="E20">
        <f t="shared" si="2"/>
        <v>70</v>
      </c>
      <c r="F20">
        <v>95</v>
      </c>
      <c r="G20" s="1">
        <v>19</v>
      </c>
      <c r="H20" s="1">
        <f t="shared" si="3"/>
        <v>95</v>
      </c>
      <c r="K20" s="1">
        <v>15</v>
      </c>
      <c r="L20" s="1">
        <f>טבלה1[[#This Row],[מבחן מס'' 5 שאלות]]/20*100</f>
        <v>75</v>
      </c>
      <c r="M20" s="1">
        <v>105</v>
      </c>
    </row>
    <row r="21" spans="1:13" x14ac:dyDescent="0.3">
      <c r="A21" s="1" t="s">
        <v>3</v>
      </c>
      <c r="B21" s="1"/>
      <c r="C21" s="1"/>
      <c r="D21">
        <v>15</v>
      </c>
      <c r="E21">
        <f t="shared" si="2"/>
        <v>75</v>
      </c>
      <c r="F21">
        <v>100</v>
      </c>
      <c r="G21" s="1">
        <v>20</v>
      </c>
      <c r="H21" s="1">
        <f t="shared" si="3"/>
        <v>100</v>
      </c>
      <c r="I21" s="1">
        <v>20</v>
      </c>
      <c r="J21" s="1">
        <f>I:I/20*100</f>
        <v>100</v>
      </c>
      <c r="K21" s="1">
        <v>22</v>
      </c>
      <c r="L21" s="1">
        <f>טבלה1[[#This Row],[מבחן מס'' 5 שאלות]]/20*100</f>
        <v>110.00000000000001</v>
      </c>
      <c r="M21" s="1">
        <v>110</v>
      </c>
    </row>
    <row r="22" spans="1:13" x14ac:dyDescent="0.3">
      <c r="A22" s="1" t="s">
        <v>1</v>
      </c>
      <c r="B22" s="1"/>
      <c r="C22" s="1"/>
      <c r="D22">
        <v>11</v>
      </c>
      <c r="E22">
        <f t="shared" si="2"/>
        <v>55.000000000000007</v>
      </c>
      <c r="G22" s="1"/>
      <c r="K22" s="1">
        <v>15</v>
      </c>
      <c r="L22" s="1">
        <f>טבלה1[[#This Row],[מבחן מס'' 5 שאלות]]/20*100</f>
        <v>75</v>
      </c>
      <c r="M22" s="1"/>
    </row>
    <row r="23" spans="1:13" x14ac:dyDescent="0.3">
      <c r="A23" s="1" t="s">
        <v>2</v>
      </c>
      <c r="B23" s="1"/>
      <c r="C23" s="1"/>
      <c r="D23">
        <v>14</v>
      </c>
      <c r="E23">
        <f t="shared" si="2"/>
        <v>70</v>
      </c>
      <c r="G23" s="1">
        <v>17</v>
      </c>
      <c r="H23" s="1">
        <f>G:G/20*100</f>
        <v>85</v>
      </c>
      <c r="I23" s="1">
        <v>16</v>
      </c>
      <c r="J23" s="1">
        <f>I:I/20*100</f>
        <v>80</v>
      </c>
      <c r="K23" s="1">
        <v>16</v>
      </c>
      <c r="L23" s="1">
        <f>טבלה1[[#This Row],[מבחן מס'' 5 שאלות]]/20*100</f>
        <v>80</v>
      </c>
      <c r="M23" s="1"/>
    </row>
    <row r="24" spans="1:13" x14ac:dyDescent="0.3">
      <c r="A24" s="1" t="s">
        <v>3</v>
      </c>
      <c r="B24" s="1"/>
      <c r="C24" s="1"/>
      <c r="F24">
        <v>90</v>
      </c>
      <c r="G24" s="1">
        <v>19</v>
      </c>
      <c r="H24" s="1">
        <f>G:G/20*100</f>
        <v>95</v>
      </c>
      <c r="I24" s="1">
        <v>19</v>
      </c>
      <c r="J24" s="1">
        <f>I:I/20*100</f>
        <v>95</v>
      </c>
      <c r="K24" s="1">
        <v>19</v>
      </c>
      <c r="L24" s="1">
        <f>טבלה1[[#This Row],[מבחן מס'' 5 שאלות]]/20*100</f>
        <v>95</v>
      </c>
      <c r="M24" s="1">
        <v>90</v>
      </c>
    </row>
    <row r="25" spans="1:13" x14ac:dyDescent="0.3">
      <c r="A25" s="1" t="s">
        <v>4</v>
      </c>
      <c r="B25" s="1"/>
      <c r="C25" s="1"/>
      <c r="D25">
        <v>12</v>
      </c>
      <c r="E25">
        <f>D:D/20*100</f>
        <v>60</v>
      </c>
      <c r="F25">
        <v>90</v>
      </c>
      <c r="G25" s="1">
        <v>18</v>
      </c>
      <c r="H25" s="1">
        <f>G:G/20*100</f>
        <v>90</v>
      </c>
      <c r="I25" s="1">
        <v>16</v>
      </c>
      <c r="J25" s="1">
        <f>I:I/20*100</f>
        <v>80</v>
      </c>
      <c r="K25" s="1">
        <v>14</v>
      </c>
      <c r="L25" s="1">
        <f>טבלה1[[#This Row],[מבחן מס'' 5 שאלות]]/20*100</f>
        <v>70</v>
      </c>
      <c r="M25" s="1">
        <v>100</v>
      </c>
    </row>
    <row r="26" spans="1:13" x14ac:dyDescent="0.3">
      <c r="A26" s="1" t="s">
        <v>1</v>
      </c>
      <c r="B26" s="1"/>
      <c r="C26" s="1"/>
      <c r="D26">
        <v>15</v>
      </c>
      <c r="E26">
        <f>D:D/20*100</f>
        <v>75</v>
      </c>
      <c r="F26">
        <v>90</v>
      </c>
      <c r="G26" s="1">
        <v>17</v>
      </c>
      <c r="H26" s="1">
        <f>G:G/20*100</f>
        <v>85</v>
      </c>
      <c r="I26" s="1">
        <v>14</v>
      </c>
      <c r="J26" s="1">
        <f>I:I/20*100</f>
        <v>70</v>
      </c>
      <c r="K26" s="1">
        <v>18</v>
      </c>
      <c r="L26" s="1">
        <f>טבלה1[[#This Row],[מבחן מס'' 5 שאלות]]/20*100</f>
        <v>90</v>
      </c>
      <c r="M26" s="1">
        <v>80</v>
      </c>
    </row>
    <row r="27" spans="1:13" x14ac:dyDescent="0.3">
      <c r="A27" s="1" t="s">
        <v>3</v>
      </c>
      <c r="B27" s="1"/>
      <c r="C27" s="1"/>
      <c r="D27">
        <v>4</v>
      </c>
      <c r="E27">
        <f>D:D/20*100</f>
        <v>20</v>
      </c>
      <c r="G27" s="1"/>
      <c r="K27" s="1"/>
      <c r="L27" s="1"/>
      <c r="M27" s="1"/>
    </row>
    <row r="28" spans="1:13" x14ac:dyDescent="0.3">
      <c r="A28" s="1" t="s">
        <v>4</v>
      </c>
      <c r="B28" s="1"/>
      <c r="C28" s="1"/>
      <c r="D28">
        <v>16</v>
      </c>
      <c r="E28">
        <f>D:D/20*100</f>
        <v>80</v>
      </c>
      <c r="F28">
        <v>85</v>
      </c>
      <c r="G28" s="1">
        <v>12</v>
      </c>
      <c r="H28" s="1">
        <f>G:G/20*100</f>
        <v>60</v>
      </c>
      <c r="I28" s="1">
        <v>17</v>
      </c>
      <c r="J28" s="1">
        <f>I:I/20*100</f>
        <v>85</v>
      </c>
      <c r="K28" s="1">
        <v>16</v>
      </c>
      <c r="L28" s="1">
        <f>טבלה1[[#This Row],[מבחן מס'' 5 שאלות]]/20*100</f>
        <v>80</v>
      </c>
      <c r="M28" s="1">
        <v>90</v>
      </c>
    </row>
    <row r="29" spans="1:13" x14ac:dyDescent="0.3">
      <c r="A29" s="1" t="s">
        <v>4</v>
      </c>
      <c r="B29" s="1"/>
      <c r="C29" s="1"/>
      <c r="F29">
        <v>35</v>
      </c>
      <c r="G29" s="1"/>
      <c r="K29" s="1"/>
      <c r="L29" s="1"/>
      <c r="M29" s="1"/>
    </row>
    <row r="30" spans="1:13" x14ac:dyDescent="0.3">
      <c r="A30" s="1" t="s">
        <v>1</v>
      </c>
      <c r="B30" s="1"/>
      <c r="C30" s="1"/>
      <c r="G30" s="1"/>
      <c r="K30" s="1"/>
      <c r="L30" s="1"/>
      <c r="M30" s="1"/>
    </row>
    <row r="31" spans="1:13" x14ac:dyDescent="0.3">
      <c r="A31" s="1" t="s">
        <v>2</v>
      </c>
      <c r="B31" s="1"/>
      <c r="C31" s="1"/>
      <c r="D31">
        <v>15</v>
      </c>
      <c r="E31">
        <f t="shared" ref="E31:E46" si="4">D:D/20*100</f>
        <v>75</v>
      </c>
      <c r="F31">
        <v>45</v>
      </c>
      <c r="G31" s="1">
        <v>18</v>
      </c>
      <c r="H31" s="1">
        <f t="shared" ref="H31:H41" si="5">G:G/20*100</f>
        <v>90</v>
      </c>
      <c r="K31" s="1">
        <v>18</v>
      </c>
      <c r="L31" s="1">
        <f>טבלה1[[#This Row],[מבחן מס'' 5 שאלות]]/20*100</f>
        <v>90</v>
      </c>
      <c r="M31" s="1">
        <v>105</v>
      </c>
    </row>
    <row r="32" spans="1:13" x14ac:dyDescent="0.3">
      <c r="A32" s="1" t="s">
        <v>2</v>
      </c>
      <c r="B32" s="1"/>
      <c r="C32" s="1"/>
      <c r="D32">
        <v>12</v>
      </c>
      <c r="E32">
        <f t="shared" si="4"/>
        <v>60</v>
      </c>
      <c r="F32">
        <v>65</v>
      </c>
      <c r="G32" s="1">
        <v>14</v>
      </c>
      <c r="H32" s="1">
        <f t="shared" si="5"/>
        <v>70</v>
      </c>
      <c r="K32" s="1"/>
      <c r="L32" s="1"/>
      <c r="M32" s="1"/>
    </row>
    <row r="33" spans="1:13" x14ac:dyDescent="0.3">
      <c r="A33" s="1" t="s">
        <v>2</v>
      </c>
      <c r="B33" s="1"/>
      <c r="C33" s="1"/>
      <c r="D33">
        <v>15</v>
      </c>
      <c r="E33">
        <f t="shared" si="4"/>
        <v>75</v>
      </c>
      <c r="F33">
        <v>95</v>
      </c>
      <c r="G33" s="1">
        <v>18</v>
      </c>
      <c r="H33" s="1">
        <f t="shared" si="5"/>
        <v>90</v>
      </c>
      <c r="I33" s="1">
        <v>15</v>
      </c>
      <c r="J33" s="1">
        <f>I:I/20*100</f>
        <v>75</v>
      </c>
      <c r="K33" s="1">
        <v>21</v>
      </c>
      <c r="L33" s="1">
        <f>טבלה1[[#This Row],[מבחן מס'' 5 שאלות]]/20*100</f>
        <v>105</v>
      </c>
      <c r="M33" s="1">
        <v>100</v>
      </c>
    </row>
    <row r="34" spans="1:13" x14ac:dyDescent="0.3">
      <c r="A34" s="1" t="s">
        <v>4</v>
      </c>
      <c r="B34" s="1"/>
      <c r="C34" s="1"/>
      <c r="D34">
        <v>7</v>
      </c>
      <c r="E34">
        <f t="shared" si="4"/>
        <v>35</v>
      </c>
      <c r="F34">
        <v>75</v>
      </c>
      <c r="G34" s="1">
        <v>9</v>
      </c>
      <c r="H34" s="1">
        <f t="shared" si="5"/>
        <v>45</v>
      </c>
      <c r="I34" s="1">
        <v>11</v>
      </c>
      <c r="J34" s="1">
        <f>I:I/20*100</f>
        <v>55.000000000000007</v>
      </c>
      <c r="K34" s="1"/>
      <c r="L34" s="1"/>
      <c r="M34" s="1"/>
    </row>
    <row r="35" spans="1:13" x14ac:dyDescent="0.3">
      <c r="A35" s="1" t="s">
        <v>2</v>
      </c>
      <c r="B35" s="1"/>
      <c r="C35" s="1"/>
      <c r="D35">
        <v>19</v>
      </c>
      <c r="E35">
        <f t="shared" si="4"/>
        <v>95</v>
      </c>
      <c r="F35">
        <v>85</v>
      </c>
      <c r="G35" s="1">
        <v>18</v>
      </c>
      <c r="H35" s="1">
        <f t="shared" si="5"/>
        <v>90</v>
      </c>
      <c r="I35" s="1">
        <v>22</v>
      </c>
      <c r="J35" s="1">
        <f>I:I/20*100</f>
        <v>110.00000000000001</v>
      </c>
      <c r="K35" s="1">
        <v>21</v>
      </c>
      <c r="L35" s="1">
        <f>טבלה1[[#This Row],[מבחן מס'' 5 שאלות]]/20*100</f>
        <v>105</v>
      </c>
      <c r="M35" s="1">
        <v>110</v>
      </c>
    </row>
    <row r="36" spans="1:13" x14ac:dyDescent="0.3">
      <c r="A36" s="1" t="s">
        <v>1</v>
      </c>
      <c r="B36" s="1"/>
      <c r="C36" s="1"/>
      <c r="D36">
        <v>14</v>
      </c>
      <c r="E36">
        <f t="shared" si="4"/>
        <v>70</v>
      </c>
      <c r="F36">
        <v>75</v>
      </c>
      <c r="G36" s="1">
        <v>19</v>
      </c>
      <c r="H36" s="1">
        <f t="shared" si="5"/>
        <v>95</v>
      </c>
      <c r="I36" s="1">
        <v>18</v>
      </c>
      <c r="J36" s="1">
        <f>I:I/20*100</f>
        <v>90</v>
      </c>
      <c r="K36" s="1"/>
      <c r="L36" s="1"/>
      <c r="M36" s="1"/>
    </row>
    <row r="37" spans="1:13" x14ac:dyDescent="0.3">
      <c r="A37" s="1" t="s">
        <v>4</v>
      </c>
      <c r="B37" s="1"/>
      <c r="C37" s="1"/>
      <c r="D37">
        <v>11</v>
      </c>
      <c r="E37">
        <f t="shared" si="4"/>
        <v>55.000000000000007</v>
      </c>
      <c r="G37" s="1">
        <v>9</v>
      </c>
      <c r="H37" s="1">
        <f t="shared" si="5"/>
        <v>45</v>
      </c>
      <c r="K37" s="1"/>
      <c r="L37" s="1"/>
      <c r="M37" s="1"/>
    </row>
    <row r="38" spans="1:13" x14ac:dyDescent="0.3">
      <c r="A38" s="1" t="s">
        <v>2</v>
      </c>
      <c r="B38" s="1"/>
      <c r="C38" s="1"/>
      <c r="D38">
        <v>14</v>
      </c>
      <c r="E38">
        <f t="shared" si="4"/>
        <v>70</v>
      </c>
      <c r="F38">
        <v>35</v>
      </c>
      <c r="G38" s="1">
        <v>18</v>
      </c>
      <c r="H38" s="1">
        <f t="shared" si="5"/>
        <v>90</v>
      </c>
      <c r="K38" s="1"/>
      <c r="L38" s="1"/>
      <c r="M38" s="1">
        <v>90</v>
      </c>
    </row>
    <row r="39" spans="1:13" x14ac:dyDescent="0.3">
      <c r="A39" s="1" t="s">
        <v>1</v>
      </c>
      <c r="B39" s="1"/>
      <c r="C39" s="1"/>
      <c r="D39">
        <v>15</v>
      </c>
      <c r="E39">
        <f t="shared" si="4"/>
        <v>75</v>
      </c>
      <c r="F39">
        <v>90</v>
      </c>
      <c r="G39" s="1">
        <v>20</v>
      </c>
      <c r="H39" s="1">
        <f t="shared" si="5"/>
        <v>100</v>
      </c>
      <c r="I39" s="1">
        <v>22</v>
      </c>
      <c r="J39" s="1">
        <f t="shared" ref="J39:J46" si="6">I:I/20*100</f>
        <v>110.00000000000001</v>
      </c>
      <c r="K39" s="1">
        <v>18</v>
      </c>
      <c r="L39" s="1">
        <f>טבלה1[[#This Row],[מבחן מס'' 5 שאלות]]/20*100</f>
        <v>90</v>
      </c>
      <c r="M39" s="1">
        <v>110</v>
      </c>
    </row>
    <row r="40" spans="1:13" x14ac:dyDescent="0.3">
      <c r="A40" s="1" t="s">
        <v>2</v>
      </c>
      <c r="B40" s="1"/>
      <c r="C40" s="1"/>
      <c r="D40">
        <v>13</v>
      </c>
      <c r="E40">
        <f t="shared" si="4"/>
        <v>65</v>
      </c>
      <c r="F40">
        <v>80</v>
      </c>
      <c r="G40" s="1">
        <v>17</v>
      </c>
      <c r="H40" s="1">
        <f t="shared" si="5"/>
        <v>85</v>
      </c>
      <c r="I40" s="1">
        <v>18</v>
      </c>
      <c r="J40" s="1">
        <f t="shared" si="6"/>
        <v>90</v>
      </c>
      <c r="K40" s="1">
        <v>17</v>
      </c>
      <c r="L40" s="1">
        <f>טבלה1[[#This Row],[מבחן מס'' 5 שאלות]]/20*100</f>
        <v>85</v>
      </c>
      <c r="M40" s="1">
        <v>85</v>
      </c>
    </row>
    <row r="41" spans="1:13" x14ac:dyDescent="0.3">
      <c r="A41" s="1" t="s">
        <v>2</v>
      </c>
      <c r="B41" s="1"/>
      <c r="C41" s="1"/>
      <c r="D41">
        <v>15</v>
      </c>
      <c r="E41">
        <f t="shared" si="4"/>
        <v>75</v>
      </c>
      <c r="F41">
        <v>75</v>
      </c>
      <c r="G41" s="1">
        <v>18.5</v>
      </c>
      <c r="H41" s="1">
        <f t="shared" si="5"/>
        <v>92.5</v>
      </c>
      <c r="I41" s="1">
        <v>18</v>
      </c>
      <c r="J41" s="1">
        <f t="shared" si="6"/>
        <v>90</v>
      </c>
      <c r="K41" s="1">
        <v>20</v>
      </c>
      <c r="L41" s="1">
        <f>טבלה1[[#This Row],[מבחן מס'' 5 שאלות]]/20*100</f>
        <v>100</v>
      </c>
      <c r="M41" s="1"/>
    </row>
    <row r="42" spans="1:13" x14ac:dyDescent="0.3">
      <c r="A42" s="1" t="s">
        <v>3</v>
      </c>
      <c r="B42" s="1"/>
      <c r="C42" s="1"/>
      <c r="D42">
        <v>8</v>
      </c>
      <c r="E42">
        <f t="shared" si="4"/>
        <v>40</v>
      </c>
      <c r="G42" s="1"/>
      <c r="I42" s="1">
        <v>15</v>
      </c>
      <c r="J42" s="1">
        <f t="shared" si="6"/>
        <v>75</v>
      </c>
      <c r="K42" s="1">
        <v>15</v>
      </c>
      <c r="L42" s="1">
        <f>טבלה1[[#This Row],[מבחן מס'' 5 שאלות]]/20*100</f>
        <v>75</v>
      </c>
      <c r="M42" s="1">
        <v>50</v>
      </c>
    </row>
    <row r="43" spans="1:13" x14ac:dyDescent="0.3">
      <c r="A43" s="1" t="s">
        <v>4</v>
      </c>
      <c r="B43" s="1"/>
      <c r="C43" s="1"/>
      <c r="D43">
        <v>11</v>
      </c>
      <c r="E43">
        <f t="shared" si="4"/>
        <v>55.000000000000007</v>
      </c>
      <c r="F43">
        <v>60</v>
      </c>
      <c r="G43" s="1">
        <v>19</v>
      </c>
      <c r="H43" s="1">
        <f>G:G/20*100</f>
        <v>95</v>
      </c>
      <c r="I43" s="1">
        <v>14</v>
      </c>
      <c r="J43" s="1">
        <f t="shared" si="6"/>
        <v>70</v>
      </c>
      <c r="K43" s="1">
        <v>15</v>
      </c>
      <c r="L43" s="1">
        <f>טבלה1[[#This Row],[מבחן מס'' 5 שאלות]]/20*100</f>
        <v>75</v>
      </c>
      <c r="M43" s="1">
        <v>110</v>
      </c>
    </row>
    <row r="44" spans="1:13" x14ac:dyDescent="0.3">
      <c r="A44" s="1" t="s">
        <v>4</v>
      </c>
      <c r="B44" s="1"/>
      <c r="C44" s="1"/>
      <c r="D44">
        <v>12</v>
      </c>
      <c r="E44">
        <f t="shared" si="4"/>
        <v>60</v>
      </c>
      <c r="F44">
        <v>80</v>
      </c>
      <c r="G44" s="1">
        <v>16</v>
      </c>
      <c r="H44" s="1">
        <f>G:G/20*100</f>
        <v>80</v>
      </c>
      <c r="I44" s="1">
        <v>21</v>
      </c>
      <c r="J44" s="1">
        <f t="shared" si="6"/>
        <v>105</v>
      </c>
      <c r="K44" s="1"/>
      <c r="L44" s="1"/>
      <c r="M44" s="1">
        <v>110</v>
      </c>
    </row>
    <row r="45" spans="1:13" x14ac:dyDescent="0.3">
      <c r="A45" s="1" t="s">
        <v>1</v>
      </c>
      <c r="B45" s="1"/>
      <c r="C45" s="1"/>
      <c r="D45">
        <v>12</v>
      </c>
      <c r="E45">
        <f t="shared" si="4"/>
        <v>60</v>
      </c>
      <c r="F45">
        <v>95</v>
      </c>
      <c r="G45" s="1">
        <v>21</v>
      </c>
      <c r="H45" s="1">
        <f>G:G/20*100</f>
        <v>105</v>
      </c>
      <c r="I45" s="1">
        <v>17</v>
      </c>
      <c r="J45" s="1">
        <f t="shared" si="6"/>
        <v>85</v>
      </c>
      <c r="K45" s="1">
        <v>17</v>
      </c>
      <c r="L45" s="1">
        <f>טבלה1[[#This Row],[מבחן מס'' 5 שאלות]]/20*100</f>
        <v>85</v>
      </c>
      <c r="M45" s="1">
        <v>95</v>
      </c>
    </row>
    <row r="46" spans="1:13" x14ac:dyDescent="0.3">
      <c r="A46" s="1" t="s">
        <v>4</v>
      </c>
      <c r="B46" s="1"/>
      <c r="C46" s="1"/>
      <c r="D46">
        <v>15</v>
      </c>
      <c r="E46">
        <f t="shared" si="4"/>
        <v>75</v>
      </c>
      <c r="F46" s="1">
        <v>100</v>
      </c>
      <c r="G46" s="1">
        <v>21</v>
      </c>
      <c r="H46" s="1">
        <f>G:G/20*100</f>
        <v>105</v>
      </c>
      <c r="I46" s="1">
        <v>18</v>
      </c>
      <c r="J46" s="1">
        <f t="shared" si="6"/>
        <v>90</v>
      </c>
      <c r="K46" s="1">
        <v>20</v>
      </c>
      <c r="L46" s="1">
        <f>טבלה1[[#This Row],[מבחן מס'' 5 שאלות]]/20*100</f>
        <v>100</v>
      </c>
      <c r="M46" s="1">
        <v>110</v>
      </c>
    </row>
    <row r="47" spans="1:13" x14ac:dyDescent="0.3">
      <c r="A47" s="1" t="s">
        <v>2</v>
      </c>
      <c r="B47" s="1"/>
      <c r="C47" s="1"/>
      <c r="G47" s="1"/>
      <c r="K47" s="1"/>
      <c r="L47" s="1"/>
      <c r="M47" s="1"/>
    </row>
    <row r="48" spans="1:13" x14ac:dyDescent="0.3">
      <c r="A48" s="1" t="s">
        <v>3</v>
      </c>
      <c r="B48" s="1"/>
      <c r="C48" s="1"/>
      <c r="D48">
        <v>14</v>
      </c>
      <c r="E48">
        <f>D:D/20*100</f>
        <v>70</v>
      </c>
      <c r="G48" s="1"/>
      <c r="K48" s="1">
        <v>18</v>
      </c>
      <c r="L48" s="1">
        <f>טבלה1[[#This Row],[מבחן מס'' 5 שאלות]]/20*100</f>
        <v>90</v>
      </c>
      <c r="M48" s="1">
        <v>90</v>
      </c>
    </row>
    <row r="49" spans="1:13" x14ac:dyDescent="0.3">
      <c r="A49" s="1" t="s">
        <v>1</v>
      </c>
      <c r="B49" s="1"/>
      <c r="C49" s="1"/>
      <c r="D49">
        <v>12</v>
      </c>
      <c r="E49">
        <f>D:D/20*100</f>
        <v>60</v>
      </c>
      <c r="F49">
        <v>90</v>
      </c>
      <c r="G49" s="1">
        <v>14</v>
      </c>
      <c r="H49" s="1">
        <f>G:G/20*100</f>
        <v>70</v>
      </c>
      <c r="I49" s="1">
        <v>14</v>
      </c>
      <c r="J49" s="1">
        <f>I:I/20*100</f>
        <v>70</v>
      </c>
      <c r="K49" s="1">
        <v>18</v>
      </c>
      <c r="L49" s="1">
        <f>טבלה1[[#This Row],[מבחן מס'' 5 שאלות]]/20*100</f>
        <v>90</v>
      </c>
      <c r="M49" s="1">
        <v>85</v>
      </c>
    </row>
    <row r="50" spans="1:13" x14ac:dyDescent="0.3">
      <c r="A50" s="1" t="s">
        <v>1</v>
      </c>
      <c r="B50" s="1"/>
      <c r="C50" s="1"/>
      <c r="F50" s="1"/>
      <c r="G50" s="1"/>
      <c r="K50" s="1"/>
      <c r="L50" s="1"/>
      <c r="M50" s="1"/>
    </row>
    <row r="51" spans="1:13" x14ac:dyDescent="0.3">
      <c r="A51" s="1" t="s">
        <v>4</v>
      </c>
      <c r="B51" s="1"/>
      <c r="C51" s="1"/>
      <c r="D51">
        <v>18</v>
      </c>
      <c r="E51">
        <f t="shared" ref="E51:E64" si="7">D:D/20*100</f>
        <v>90</v>
      </c>
      <c r="F51">
        <v>100</v>
      </c>
      <c r="G51" s="1">
        <v>19</v>
      </c>
      <c r="H51" s="1">
        <f t="shared" ref="H51:H68" si="8">G:G/20*100</f>
        <v>95</v>
      </c>
      <c r="I51" s="1">
        <v>21</v>
      </c>
      <c r="J51" s="1">
        <f>I:I/20*100</f>
        <v>105</v>
      </c>
      <c r="K51" s="1">
        <v>17</v>
      </c>
      <c r="L51" s="1">
        <f>טבלה1[[#This Row],[מבחן מס'' 5 שאלות]]/20*100</f>
        <v>85</v>
      </c>
      <c r="M51" s="1">
        <v>100</v>
      </c>
    </row>
    <row r="52" spans="1:13" x14ac:dyDescent="0.3">
      <c r="A52" s="1" t="s">
        <v>4</v>
      </c>
      <c r="B52" s="1"/>
      <c r="C52" s="1"/>
      <c r="D52">
        <v>10</v>
      </c>
      <c r="E52">
        <f t="shared" si="7"/>
        <v>50</v>
      </c>
      <c r="F52">
        <v>70</v>
      </c>
      <c r="G52" s="1">
        <v>15</v>
      </c>
      <c r="H52" s="1">
        <f t="shared" si="8"/>
        <v>75</v>
      </c>
      <c r="K52" s="1"/>
      <c r="L52" s="1"/>
      <c r="M52" s="1"/>
    </row>
    <row r="53" spans="1:13" x14ac:dyDescent="0.3">
      <c r="A53" s="1" t="s">
        <v>3</v>
      </c>
      <c r="B53" s="1"/>
      <c r="C53" s="1"/>
      <c r="D53">
        <v>9</v>
      </c>
      <c r="E53">
        <f t="shared" si="7"/>
        <v>45</v>
      </c>
      <c r="G53" s="1">
        <v>8</v>
      </c>
      <c r="H53" s="1">
        <f t="shared" si="8"/>
        <v>40</v>
      </c>
      <c r="I53" s="1">
        <v>14</v>
      </c>
      <c r="J53" s="1">
        <f>I:I/20*100</f>
        <v>70</v>
      </c>
      <c r="K53" s="1">
        <v>15</v>
      </c>
      <c r="L53" s="1">
        <f>טבלה1[[#This Row],[מבחן מס'' 5 שאלות]]/20*100</f>
        <v>75</v>
      </c>
      <c r="M53" s="1"/>
    </row>
    <row r="54" spans="1:13" x14ac:dyDescent="0.3">
      <c r="A54" s="1" t="s">
        <v>2</v>
      </c>
      <c r="B54" s="1"/>
      <c r="C54" s="1"/>
      <c r="D54">
        <v>13</v>
      </c>
      <c r="E54">
        <f t="shared" si="7"/>
        <v>65</v>
      </c>
      <c r="F54">
        <v>80</v>
      </c>
      <c r="G54" s="1">
        <v>12.5</v>
      </c>
      <c r="H54" s="1">
        <f t="shared" si="8"/>
        <v>62.5</v>
      </c>
      <c r="K54" s="1">
        <v>13</v>
      </c>
      <c r="L54" s="1">
        <f>טבלה1[[#This Row],[מבחן מס'' 5 שאלות]]/20*100</f>
        <v>65</v>
      </c>
      <c r="M54" s="1">
        <v>95</v>
      </c>
    </row>
    <row r="55" spans="1:13" x14ac:dyDescent="0.3">
      <c r="A55" s="1" t="s">
        <v>4</v>
      </c>
      <c r="B55" s="1"/>
      <c r="C55" s="1"/>
      <c r="D55">
        <v>13</v>
      </c>
      <c r="E55">
        <f t="shared" si="7"/>
        <v>65</v>
      </c>
      <c r="F55">
        <v>90</v>
      </c>
      <c r="G55" s="1">
        <v>19</v>
      </c>
      <c r="H55" s="1">
        <f t="shared" si="8"/>
        <v>95</v>
      </c>
      <c r="I55" s="1">
        <v>16</v>
      </c>
      <c r="J55" s="1">
        <f>I:I/20*100</f>
        <v>80</v>
      </c>
      <c r="K55" s="1"/>
      <c r="L55" s="1"/>
      <c r="M55" s="1">
        <v>110</v>
      </c>
    </row>
    <row r="56" spans="1:13" x14ac:dyDescent="0.3">
      <c r="A56" s="1" t="s">
        <v>1</v>
      </c>
      <c r="B56" s="1"/>
      <c r="C56" s="1"/>
      <c r="D56">
        <v>13</v>
      </c>
      <c r="E56">
        <f t="shared" si="7"/>
        <v>65</v>
      </c>
      <c r="F56">
        <v>95</v>
      </c>
      <c r="G56" s="1">
        <v>18</v>
      </c>
      <c r="H56" s="1">
        <f t="shared" si="8"/>
        <v>90</v>
      </c>
      <c r="I56" s="1">
        <v>18</v>
      </c>
      <c r="J56" s="1">
        <f>I:I/20*100</f>
        <v>90</v>
      </c>
      <c r="K56" s="1">
        <v>20</v>
      </c>
      <c r="L56" s="1">
        <f>טבלה1[[#This Row],[מבחן מס'' 5 שאלות]]/20*100</f>
        <v>100</v>
      </c>
      <c r="M56" s="1">
        <v>100</v>
      </c>
    </row>
    <row r="57" spans="1:13" x14ac:dyDescent="0.3">
      <c r="A57" s="1" t="s">
        <v>4</v>
      </c>
      <c r="B57" s="1"/>
      <c r="C57" s="1"/>
      <c r="D57">
        <v>13</v>
      </c>
      <c r="E57">
        <f t="shared" si="7"/>
        <v>65</v>
      </c>
      <c r="F57">
        <v>70</v>
      </c>
      <c r="G57" s="1">
        <v>22</v>
      </c>
      <c r="H57" s="1">
        <f t="shared" si="8"/>
        <v>110.00000000000001</v>
      </c>
      <c r="K57" s="1">
        <v>19</v>
      </c>
      <c r="L57" s="1">
        <f>טבלה1[[#This Row],[מבחן מס'' 5 שאלות]]/20*100</f>
        <v>95</v>
      </c>
      <c r="M57" s="1">
        <v>110</v>
      </c>
    </row>
    <row r="58" spans="1:13" x14ac:dyDescent="0.3">
      <c r="A58" s="1" t="s">
        <v>2</v>
      </c>
      <c r="B58" s="1"/>
      <c r="C58" s="1"/>
      <c r="D58">
        <v>9</v>
      </c>
      <c r="E58">
        <f t="shared" si="7"/>
        <v>45</v>
      </c>
      <c r="F58" s="1">
        <v>100</v>
      </c>
      <c r="G58" s="1">
        <v>19</v>
      </c>
      <c r="H58" s="1">
        <f t="shared" si="8"/>
        <v>95</v>
      </c>
      <c r="I58" s="1">
        <v>18</v>
      </c>
      <c r="J58" s="1">
        <f t="shared" ref="J58:J64" si="9">I:I/20*100</f>
        <v>90</v>
      </c>
      <c r="K58" s="1">
        <v>17</v>
      </c>
      <c r="L58" s="1">
        <f>טבלה1[[#This Row],[מבחן מס'' 5 שאלות]]/20*100</f>
        <v>85</v>
      </c>
      <c r="M58" s="1"/>
    </row>
    <row r="59" spans="1:13" x14ac:dyDescent="0.3">
      <c r="A59" s="1" t="s">
        <v>3</v>
      </c>
      <c r="B59" s="1"/>
      <c r="C59" s="1"/>
      <c r="D59">
        <v>16</v>
      </c>
      <c r="E59">
        <f t="shared" si="7"/>
        <v>80</v>
      </c>
      <c r="F59">
        <v>95</v>
      </c>
      <c r="G59" s="1">
        <v>20</v>
      </c>
      <c r="H59" s="1">
        <f t="shared" si="8"/>
        <v>100</v>
      </c>
      <c r="I59" s="1">
        <v>15</v>
      </c>
      <c r="J59" s="1">
        <f t="shared" si="9"/>
        <v>75</v>
      </c>
      <c r="K59" s="1">
        <v>20</v>
      </c>
      <c r="L59" s="1">
        <f>טבלה1[[#This Row],[מבחן מס'' 5 שאלות]]/20*100</f>
        <v>100</v>
      </c>
      <c r="M59" s="1">
        <v>105</v>
      </c>
    </row>
    <row r="60" spans="1:13" x14ac:dyDescent="0.3">
      <c r="A60" s="1" t="s">
        <v>2</v>
      </c>
      <c r="B60" s="1"/>
      <c r="C60" s="1"/>
      <c r="D60">
        <v>17</v>
      </c>
      <c r="E60">
        <f t="shared" si="7"/>
        <v>85</v>
      </c>
      <c r="F60">
        <v>80</v>
      </c>
      <c r="G60" s="1">
        <v>21</v>
      </c>
      <c r="H60" s="1">
        <f t="shared" si="8"/>
        <v>105</v>
      </c>
      <c r="I60" s="1">
        <v>18</v>
      </c>
      <c r="J60" s="1">
        <f t="shared" si="9"/>
        <v>90</v>
      </c>
      <c r="K60" s="1">
        <v>21</v>
      </c>
      <c r="L60" s="1">
        <f>טבלה1[[#This Row],[מבחן מס'' 5 שאלות]]/20*100</f>
        <v>105</v>
      </c>
      <c r="M60" s="1">
        <v>100</v>
      </c>
    </row>
    <row r="61" spans="1:13" x14ac:dyDescent="0.3">
      <c r="A61" s="1" t="s">
        <v>4</v>
      </c>
      <c r="B61" s="1"/>
      <c r="C61" s="1"/>
      <c r="D61">
        <v>8</v>
      </c>
      <c r="E61">
        <f t="shared" si="7"/>
        <v>40</v>
      </c>
      <c r="F61" s="1">
        <v>100</v>
      </c>
      <c r="G61" s="1">
        <v>17</v>
      </c>
      <c r="H61" s="1">
        <f t="shared" si="8"/>
        <v>85</v>
      </c>
      <c r="I61" s="1">
        <v>11</v>
      </c>
      <c r="J61" s="1">
        <f t="shared" si="9"/>
        <v>55.000000000000007</v>
      </c>
      <c r="K61" s="1">
        <v>16</v>
      </c>
      <c r="L61" s="1">
        <f>טבלה1[[#This Row],[מבחן מס'' 5 שאלות]]/20*100</f>
        <v>80</v>
      </c>
      <c r="M61" s="1">
        <v>105</v>
      </c>
    </row>
    <row r="62" spans="1:13" x14ac:dyDescent="0.3">
      <c r="A62" s="1" t="s">
        <v>4</v>
      </c>
      <c r="B62" s="1"/>
      <c r="C62" s="1"/>
      <c r="D62">
        <v>16</v>
      </c>
      <c r="E62">
        <f t="shared" si="7"/>
        <v>80</v>
      </c>
      <c r="F62">
        <v>100</v>
      </c>
      <c r="G62" s="1">
        <v>13</v>
      </c>
      <c r="H62" s="1">
        <f t="shared" si="8"/>
        <v>65</v>
      </c>
      <c r="I62" s="1">
        <v>21</v>
      </c>
      <c r="J62" s="1">
        <f t="shared" si="9"/>
        <v>105</v>
      </c>
      <c r="K62" s="1">
        <v>16</v>
      </c>
      <c r="L62" s="1">
        <f>טבלה1[[#This Row],[מבחן מס'' 5 שאלות]]/20*100</f>
        <v>80</v>
      </c>
      <c r="M62" s="1"/>
    </row>
    <row r="63" spans="1:13" x14ac:dyDescent="0.3">
      <c r="A63" s="1" t="s">
        <v>3</v>
      </c>
      <c r="B63" s="1"/>
      <c r="C63" s="1"/>
      <c r="D63">
        <v>16</v>
      </c>
      <c r="E63">
        <f t="shared" si="7"/>
        <v>80</v>
      </c>
      <c r="F63" s="1">
        <v>100</v>
      </c>
      <c r="G63" s="1">
        <v>20</v>
      </c>
      <c r="H63" s="1">
        <f t="shared" si="8"/>
        <v>100</v>
      </c>
      <c r="I63" s="1">
        <v>19</v>
      </c>
      <c r="J63" s="1">
        <f t="shared" si="9"/>
        <v>95</v>
      </c>
      <c r="K63" s="1">
        <v>20</v>
      </c>
      <c r="L63" s="1">
        <f>טבלה1[[#This Row],[מבחן מס'' 5 שאלות]]/20*100</f>
        <v>100</v>
      </c>
      <c r="M63" s="1">
        <v>110</v>
      </c>
    </row>
    <row r="64" spans="1:13" x14ac:dyDescent="0.3">
      <c r="A64" s="1" t="s">
        <v>4</v>
      </c>
      <c r="B64" s="1"/>
      <c r="C64" s="1"/>
      <c r="D64">
        <v>11</v>
      </c>
      <c r="E64">
        <f t="shared" si="7"/>
        <v>55.000000000000007</v>
      </c>
      <c r="F64">
        <v>75</v>
      </c>
      <c r="G64" s="1">
        <v>15.5</v>
      </c>
      <c r="H64" s="1">
        <f t="shared" si="8"/>
        <v>77.5</v>
      </c>
      <c r="I64" s="1">
        <v>14</v>
      </c>
      <c r="J64" s="1">
        <f t="shared" si="9"/>
        <v>70</v>
      </c>
      <c r="K64" s="1">
        <v>19</v>
      </c>
      <c r="L64" s="1">
        <f>טבלה1[[#This Row],[מבחן מס'' 5 שאלות]]/20*100</f>
        <v>95</v>
      </c>
      <c r="M64" s="1">
        <v>105</v>
      </c>
    </row>
    <row r="65" spans="1:13" x14ac:dyDescent="0.3">
      <c r="A65" s="1" t="s">
        <v>1</v>
      </c>
      <c r="B65" s="1"/>
      <c r="C65" s="1"/>
      <c r="G65" s="1">
        <v>14</v>
      </c>
      <c r="H65" s="1">
        <f t="shared" si="8"/>
        <v>70</v>
      </c>
      <c r="L65" s="1"/>
      <c r="M65" s="1"/>
    </row>
    <row r="66" spans="1:13" x14ac:dyDescent="0.3">
      <c r="A66" s="1" t="s">
        <v>2</v>
      </c>
      <c r="B66" s="1"/>
      <c r="C66" s="1"/>
      <c r="D66">
        <v>20</v>
      </c>
      <c r="E66">
        <f>D:D/20*100</f>
        <v>100</v>
      </c>
      <c r="F66">
        <v>100</v>
      </c>
      <c r="G66" s="1">
        <v>20</v>
      </c>
      <c r="H66" s="1">
        <f t="shared" si="8"/>
        <v>100</v>
      </c>
      <c r="I66" s="1">
        <v>21</v>
      </c>
      <c r="J66" s="1">
        <f>I:I/20*100</f>
        <v>105</v>
      </c>
      <c r="K66">
        <v>20</v>
      </c>
      <c r="L66" s="1">
        <f>טבלה1[[#This Row],[מבחן מס'' 5 שאלות]]/20*100</f>
        <v>100</v>
      </c>
      <c r="M66" s="1">
        <v>95</v>
      </c>
    </row>
    <row r="67" spans="1:13" x14ac:dyDescent="0.3">
      <c r="A67" s="1" t="s">
        <v>4</v>
      </c>
      <c r="B67" s="1"/>
      <c r="C67" s="1"/>
      <c r="D67">
        <v>11</v>
      </c>
      <c r="E67">
        <f>D:D/20*100</f>
        <v>55.000000000000007</v>
      </c>
      <c r="F67">
        <v>70</v>
      </c>
      <c r="G67" s="1">
        <v>19</v>
      </c>
      <c r="H67" s="1">
        <f t="shared" si="8"/>
        <v>95</v>
      </c>
      <c r="I67" s="1">
        <v>18</v>
      </c>
      <c r="J67" s="1">
        <f>I:I/20*100</f>
        <v>90</v>
      </c>
      <c r="K67">
        <v>15</v>
      </c>
      <c r="L67" s="1">
        <f>טבלה1[[#This Row],[מבחן מס'' 5 שאלות]]/20*100</f>
        <v>75</v>
      </c>
      <c r="M67" s="1">
        <v>95</v>
      </c>
    </row>
    <row r="68" spans="1:13" x14ac:dyDescent="0.3">
      <c r="A68" s="1" t="s">
        <v>3</v>
      </c>
      <c r="B68" s="1"/>
      <c r="C68" s="1"/>
      <c r="D68">
        <v>17</v>
      </c>
      <c r="E68">
        <f>D:D/20*100</f>
        <v>85</v>
      </c>
      <c r="F68">
        <v>80</v>
      </c>
      <c r="G68" s="1">
        <v>19</v>
      </c>
      <c r="H68" s="1">
        <f t="shared" si="8"/>
        <v>95</v>
      </c>
      <c r="I68" s="1">
        <v>19</v>
      </c>
      <c r="J68" s="1">
        <f>I:I/20*100</f>
        <v>95</v>
      </c>
      <c r="K68">
        <v>17</v>
      </c>
      <c r="L68" s="1">
        <f>טבלה1[[#This Row],[מבחן מס'' 5 שאלות]]/20*100</f>
        <v>85</v>
      </c>
      <c r="M68" s="1">
        <v>105</v>
      </c>
    </row>
    <row r="69" spans="1:13" x14ac:dyDescent="0.3">
      <c r="A69" s="1" t="s">
        <v>3</v>
      </c>
      <c r="B69" s="1"/>
      <c r="C69" s="1"/>
      <c r="D69">
        <v>14</v>
      </c>
      <c r="E69">
        <f>D:D/20*100</f>
        <v>70</v>
      </c>
      <c r="G69" s="1"/>
      <c r="L69" s="1"/>
      <c r="M69" s="1"/>
    </row>
    <row r="70" spans="1:13" x14ac:dyDescent="0.3">
      <c r="A70" s="1" t="s">
        <v>3</v>
      </c>
      <c r="B70" s="1"/>
      <c r="C70" s="1"/>
      <c r="D70">
        <v>10</v>
      </c>
      <c r="E70">
        <f>D:D/20*100</f>
        <v>50</v>
      </c>
      <c r="F70">
        <v>100</v>
      </c>
      <c r="G70" s="1">
        <v>16</v>
      </c>
      <c r="H70" s="1">
        <f>G:G/20*100</f>
        <v>80</v>
      </c>
      <c r="I70" s="1">
        <v>18</v>
      </c>
      <c r="J70" s="1">
        <f>I:I/20*100</f>
        <v>90</v>
      </c>
      <c r="K70">
        <v>16</v>
      </c>
      <c r="L70" s="1">
        <f>טבלה1[[#This Row],[מבחן מס'' 5 שאלות]]/20*100</f>
        <v>80</v>
      </c>
      <c r="M70" s="1">
        <v>95</v>
      </c>
    </row>
    <row r="71" spans="1:13" x14ac:dyDescent="0.3">
      <c r="A71" s="1" t="s">
        <v>1</v>
      </c>
      <c r="B71" s="1"/>
      <c r="C71" s="1"/>
      <c r="F71">
        <v>50</v>
      </c>
      <c r="G71" s="1">
        <v>14</v>
      </c>
      <c r="H71" s="1">
        <f>G:G/20*100</f>
        <v>70</v>
      </c>
      <c r="I71" s="1">
        <v>13</v>
      </c>
      <c r="J71" s="1">
        <f>I:I/20*100</f>
        <v>65</v>
      </c>
      <c r="L71" s="1"/>
      <c r="M71" s="1"/>
    </row>
    <row r="72" spans="1:13" x14ac:dyDescent="0.3">
      <c r="A72" s="1" t="s">
        <v>2</v>
      </c>
      <c r="B72" s="1"/>
      <c r="C72" s="1"/>
      <c r="D72">
        <v>14</v>
      </c>
      <c r="E72">
        <f t="shared" ref="E72:E77" si="10">D:D/20*100</f>
        <v>70</v>
      </c>
      <c r="F72">
        <v>70</v>
      </c>
      <c r="G72" s="1"/>
      <c r="L72" s="1"/>
      <c r="M72" s="1">
        <v>90</v>
      </c>
    </row>
    <row r="73" spans="1:13" x14ac:dyDescent="0.3">
      <c r="A73" s="1" t="s">
        <v>4</v>
      </c>
      <c r="B73" s="1"/>
      <c r="C73" s="1"/>
      <c r="D73">
        <v>17</v>
      </c>
      <c r="E73">
        <f t="shared" si="10"/>
        <v>85</v>
      </c>
      <c r="F73">
        <v>80</v>
      </c>
      <c r="G73" s="1">
        <v>16</v>
      </c>
      <c r="H73" s="1">
        <f>G:G/20*100</f>
        <v>80</v>
      </c>
      <c r="I73" s="1">
        <v>17</v>
      </c>
      <c r="J73" s="1">
        <f>I:I/20*100</f>
        <v>85</v>
      </c>
      <c r="K73">
        <v>13</v>
      </c>
      <c r="L73" s="1">
        <f>טבלה1[[#This Row],[מבחן מס'' 5 שאלות]]/20*100</f>
        <v>65</v>
      </c>
      <c r="M73" s="1">
        <v>110</v>
      </c>
    </row>
    <row r="74" spans="1:13" x14ac:dyDescent="0.3">
      <c r="A74" s="1" t="s">
        <v>4</v>
      </c>
      <c r="B74" s="1"/>
      <c r="C74" s="1"/>
      <c r="D74">
        <v>6</v>
      </c>
      <c r="E74">
        <f t="shared" si="10"/>
        <v>30</v>
      </c>
      <c r="F74">
        <v>45</v>
      </c>
      <c r="G74" s="1">
        <v>15.5</v>
      </c>
      <c r="H74" s="1">
        <f>G:G/20*100</f>
        <v>77.5</v>
      </c>
      <c r="I74" s="1">
        <v>8</v>
      </c>
      <c r="J74" s="1">
        <f>I:I/20*100</f>
        <v>40</v>
      </c>
      <c r="L74" s="1"/>
      <c r="M74" s="1"/>
    </row>
    <row r="75" spans="1:13" x14ac:dyDescent="0.3">
      <c r="A75" s="1" t="s">
        <v>4</v>
      </c>
      <c r="B75" s="1"/>
      <c r="C75" s="1"/>
      <c r="D75">
        <v>11</v>
      </c>
      <c r="E75">
        <f t="shared" si="10"/>
        <v>55.000000000000007</v>
      </c>
      <c r="F75">
        <v>65</v>
      </c>
      <c r="G75" s="1"/>
      <c r="I75" s="1">
        <v>16</v>
      </c>
      <c r="J75" s="1">
        <f>I:I/20*100</f>
        <v>80</v>
      </c>
      <c r="K75">
        <v>14</v>
      </c>
      <c r="L75" s="1">
        <f>טבלה1[[#This Row],[מבחן מס'' 5 שאלות]]/20*100</f>
        <v>70</v>
      </c>
      <c r="M75" s="1">
        <v>105</v>
      </c>
    </row>
    <row r="76" spans="1:13" x14ac:dyDescent="0.3">
      <c r="A76" s="1" t="s">
        <v>3</v>
      </c>
      <c r="B76" s="1"/>
      <c r="C76" s="1"/>
      <c r="D76">
        <v>11</v>
      </c>
      <c r="E76">
        <f t="shared" si="10"/>
        <v>55.000000000000007</v>
      </c>
      <c r="F76">
        <v>90</v>
      </c>
      <c r="G76" s="1"/>
      <c r="I76" s="1">
        <v>14</v>
      </c>
      <c r="J76" s="1">
        <f>I:I/20*100</f>
        <v>70</v>
      </c>
      <c r="L76" s="1"/>
      <c r="M76" s="1"/>
    </row>
    <row r="77" spans="1:13" x14ac:dyDescent="0.3">
      <c r="A77" s="1" t="s">
        <v>2</v>
      </c>
      <c r="B77" s="1"/>
      <c r="C77" s="1"/>
      <c r="D77">
        <v>15</v>
      </c>
      <c r="E77">
        <f t="shared" si="10"/>
        <v>75</v>
      </c>
      <c r="F77">
        <v>70</v>
      </c>
      <c r="G77" s="1">
        <v>14</v>
      </c>
      <c r="H77" s="1">
        <f>G:G/20*100</f>
        <v>70</v>
      </c>
      <c r="L77" s="1"/>
      <c r="M77" s="1">
        <v>75</v>
      </c>
    </row>
    <row r="78" spans="1:13" x14ac:dyDescent="0.3">
      <c r="A78" s="1" t="s">
        <v>1</v>
      </c>
      <c r="B78" s="1"/>
      <c r="C78" s="1"/>
      <c r="G78" s="1"/>
      <c r="L78" s="1"/>
      <c r="M78" s="1"/>
    </row>
    <row r="79" spans="1:13" x14ac:dyDescent="0.3">
      <c r="A79" s="1" t="s">
        <v>2</v>
      </c>
      <c r="B79" s="1"/>
      <c r="C79" s="1"/>
      <c r="D79">
        <v>19</v>
      </c>
      <c r="E79">
        <f>D:D/20*100</f>
        <v>95</v>
      </c>
      <c r="F79">
        <v>100</v>
      </c>
      <c r="G79" s="1">
        <v>21</v>
      </c>
      <c r="H79" s="1">
        <f>G:G/20*100</f>
        <v>105</v>
      </c>
      <c r="I79" s="1">
        <v>20</v>
      </c>
      <c r="J79" s="1">
        <f>I:I/20*100</f>
        <v>100</v>
      </c>
      <c r="K79">
        <v>21</v>
      </c>
      <c r="L79" s="1">
        <f>טבלה1[[#This Row],[מבחן מס'' 5 שאלות]]/20*100</f>
        <v>105</v>
      </c>
      <c r="M79" s="1">
        <v>105</v>
      </c>
    </row>
    <row r="80" spans="1:13" x14ac:dyDescent="0.3">
      <c r="A80" s="1" t="s">
        <v>4</v>
      </c>
      <c r="B80" s="1"/>
      <c r="C80" s="1"/>
      <c r="D80">
        <v>10</v>
      </c>
      <c r="E80">
        <f>D:D/20*100</f>
        <v>50</v>
      </c>
      <c r="G80" s="1"/>
      <c r="L80" s="1"/>
      <c r="M80" s="1"/>
    </row>
    <row r="81" spans="1:13" x14ac:dyDescent="0.3">
      <c r="A81" s="1" t="s">
        <v>3</v>
      </c>
      <c r="B81" s="1"/>
      <c r="C81" s="1"/>
      <c r="D81">
        <v>15</v>
      </c>
      <c r="E81">
        <v>75</v>
      </c>
      <c r="F81">
        <v>80</v>
      </c>
      <c r="G81" s="1">
        <v>17</v>
      </c>
      <c r="H81" s="1">
        <f>G:G/20*100</f>
        <v>85</v>
      </c>
      <c r="I81" s="1">
        <v>19</v>
      </c>
      <c r="J81" s="1">
        <f>I:I/20*100</f>
        <v>95</v>
      </c>
      <c r="K81">
        <v>18</v>
      </c>
      <c r="L81" s="1">
        <f>טבלה1[[#This Row],[מבחן מס'' 5 שאלות]]/20*100</f>
        <v>90</v>
      </c>
      <c r="M81" s="1">
        <v>65</v>
      </c>
    </row>
    <row r="82" spans="1:13" x14ac:dyDescent="0.3">
      <c r="A82" s="1" t="s">
        <v>4</v>
      </c>
      <c r="B82" s="1"/>
      <c r="C82" s="1"/>
      <c r="D82">
        <v>7</v>
      </c>
      <c r="E82">
        <f>D:D/20*100</f>
        <v>35</v>
      </c>
      <c r="F82">
        <v>50</v>
      </c>
      <c r="G82" s="1">
        <v>12</v>
      </c>
      <c r="H82" s="1">
        <f>G:G/20*100</f>
        <v>60</v>
      </c>
      <c r="I82" s="1">
        <v>8</v>
      </c>
      <c r="J82" s="1">
        <f>I:I/20*100</f>
        <v>40</v>
      </c>
      <c r="K82">
        <v>13</v>
      </c>
      <c r="L82" s="1">
        <f>טבלה1[[#This Row],[מבחן מס'' 5 שאלות]]/20*100</f>
        <v>65</v>
      </c>
      <c r="M82" s="1">
        <v>105</v>
      </c>
    </row>
    <row r="83" spans="1:13" x14ac:dyDescent="0.3">
      <c r="A83" s="1" t="s">
        <v>1</v>
      </c>
      <c r="B83" s="1"/>
      <c r="C83" s="1"/>
      <c r="G83" s="1"/>
      <c r="L83" s="1"/>
      <c r="M83" s="1"/>
    </row>
    <row r="84" spans="1:13" x14ac:dyDescent="0.3">
      <c r="A84" s="1" t="s">
        <v>1</v>
      </c>
      <c r="B84" s="1"/>
      <c r="C84" s="1"/>
      <c r="D84">
        <v>14</v>
      </c>
      <c r="E84">
        <f>D:D/20*100</f>
        <v>70</v>
      </c>
      <c r="F84">
        <v>95</v>
      </c>
      <c r="G84" s="1">
        <v>19</v>
      </c>
      <c r="H84" s="1">
        <f>G:G/20*100</f>
        <v>95</v>
      </c>
      <c r="I84" s="1">
        <v>18.5</v>
      </c>
      <c r="J84" s="1">
        <f>I:I/20*100</f>
        <v>92.5</v>
      </c>
      <c r="L84" s="1"/>
      <c r="M84">
        <v>100</v>
      </c>
    </row>
    <row r="85" spans="1:13" x14ac:dyDescent="0.3">
      <c r="A85" s="1" t="s">
        <v>3</v>
      </c>
      <c r="B85" s="1"/>
      <c r="C85" s="1"/>
      <c r="D85">
        <v>16</v>
      </c>
      <c r="E85">
        <f>D:D/20*100</f>
        <v>80</v>
      </c>
      <c r="F85">
        <v>100</v>
      </c>
      <c r="G85" s="1">
        <v>18</v>
      </c>
      <c r="H85" s="1">
        <f>G:G/20*100</f>
        <v>90</v>
      </c>
      <c r="I85" s="1">
        <v>14</v>
      </c>
      <c r="J85" s="1">
        <f>I:I/20*100</f>
        <v>70</v>
      </c>
      <c r="K85">
        <v>18</v>
      </c>
      <c r="L85" s="1">
        <f>טבלה1[[#This Row],[מבחן מס'' 5 שאלות]]/20*100</f>
        <v>90</v>
      </c>
    </row>
    <row r="86" spans="1:13" x14ac:dyDescent="0.3">
      <c r="A86" s="1" t="s">
        <v>2</v>
      </c>
      <c r="B86" s="1"/>
      <c r="C86" s="1"/>
      <c r="G86" s="1"/>
      <c r="L86" s="1"/>
    </row>
    <row r="87" spans="1:13" x14ac:dyDescent="0.3">
      <c r="A87" s="1" t="s">
        <v>4</v>
      </c>
      <c r="B87" s="1"/>
      <c r="C87" s="1"/>
      <c r="D87">
        <v>11</v>
      </c>
      <c r="E87">
        <f>D:D/20*100</f>
        <v>55.000000000000007</v>
      </c>
      <c r="F87">
        <v>70</v>
      </c>
      <c r="G87" s="1">
        <v>13</v>
      </c>
      <c r="H87" s="1">
        <f>G:G/20*100</f>
        <v>65</v>
      </c>
      <c r="I87" s="1">
        <v>16</v>
      </c>
      <c r="J87" s="1">
        <f>I:I/20*100</f>
        <v>80</v>
      </c>
      <c r="K87">
        <v>11</v>
      </c>
      <c r="L87" s="1">
        <f>טבלה1[[#This Row],[מבחן מס'' 5 שאלות]]/20*100</f>
        <v>55.000000000000007</v>
      </c>
      <c r="M87">
        <v>105</v>
      </c>
    </row>
    <row r="88" spans="1:13" x14ac:dyDescent="0.3">
      <c r="D88" t="s">
        <v>7</v>
      </c>
      <c r="E88" s="2">
        <f>SUBTOTAL(101,טבלה1[מבחן מס'' 1 ציון])</f>
        <v>64.31506849315069</v>
      </c>
      <c r="F88" s="2">
        <f>SUBTOTAL(101,טבלה1[מבחן מס'' 2 ציון])</f>
        <v>80.895522388059703</v>
      </c>
      <c r="G88" s="2">
        <f>SUBTOTAL(101,טבלה1[מבחן מס'' 3 שאלות])</f>
        <v>16.963235294117649</v>
      </c>
      <c r="H88" s="2">
        <f>SUBTOTAL(101,טבלה1[מבחן מס'' 3 ציון])</f>
        <v>84.816176470588232</v>
      </c>
      <c r="I88" s="2">
        <f>SUBTOTAL(101,טבלה1[מבחן מס'' 4 שאלות])</f>
        <v>16.587719298245613</v>
      </c>
      <c r="J88" s="2">
        <f>SUBTOTAL(101,טבלה1[מבחן מס'' 4 ציון])</f>
        <v>82.938596491228068</v>
      </c>
      <c r="L88">
        <f>SUBTOTAL(101,טבלה1[מבחן מס'' 5 ציון])</f>
        <v>84.107142857142861</v>
      </c>
      <c r="M88">
        <f>SUBTOTAL(101,טבלה1[מבחן מס'' 6 ציון])</f>
        <v>97.35849056603773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dcterms:created xsi:type="dcterms:W3CDTF">2019-11-20T08:45:45Z</dcterms:created>
  <dcterms:modified xsi:type="dcterms:W3CDTF">2019-12-30T12:06:53Z</dcterms:modified>
</cp:coreProperties>
</file>