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56D0002F-5D2C-4B74-9B58-6E197F67B30D}" xr6:coauthVersionLast="46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שם הסטודנט" sheetId="3" r:id="rId1"/>
    <sheet name="הנחיות" sheetId="2" r:id="rId2"/>
    <sheet name="מטלת סיום קורס יישומי מחשב ב" sheetId="1" r:id="rId3"/>
  </sheets>
  <definedNames>
    <definedName name="הנחה">'מטלת סיום קורס יישומי מחשב ב'!$I$13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/>
  <c r="B18" i="1"/>
  <c r="B17" i="1"/>
  <c r="F3" i="1"/>
  <c r="F4" i="1"/>
  <c r="G4" i="1" s="1"/>
  <c r="F5" i="1"/>
  <c r="G5" i="1" s="1"/>
  <c r="F6" i="1"/>
  <c r="F7" i="1"/>
  <c r="F8" i="1"/>
  <c r="F9" i="1"/>
  <c r="F10" i="1"/>
  <c r="G10" i="1" s="1"/>
  <c r="F11" i="1"/>
  <c r="G11" i="1" s="1"/>
  <c r="F12" i="1"/>
  <c r="F13" i="1"/>
  <c r="F2" i="1"/>
  <c r="G2" i="1"/>
  <c r="G3" i="1"/>
  <c r="G6" i="1"/>
  <c r="G7" i="1"/>
  <c r="G8" i="1"/>
  <c r="G12" i="1"/>
  <c r="G13" i="1"/>
  <c r="G9" i="1"/>
  <c r="G16" i="1"/>
  <c r="E3" i="1"/>
  <c r="E4" i="1"/>
  <c r="E5" i="1"/>
  <c r="E6" i="1"/>
  <c r="E7" i="1"/>
  <c r="E8" i="1"/>
  <c r="E9" i="1"/>
  <c r="E10" i="1"/>
  <c r="E11" i="1"/>
  <c r="E12" i="1"/>
  <c r="E13" i="1"/>
  <c r="E2" i="1"/>
  <c r="G17" i="1" l="1"/>
  <c r="G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G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התנאי:
אם סה"כ מכירות אחרי מע"מ הוא מעל 15,000 ₪  יהיה כתוב לו יקר '
 אם לא זול.</t>
        </r>
      </text>
    </comment>
  </commentList>
</comments>
</file>

<file path=xl/sharedStrings.xml><?xml version="1.0" encoding="utf-8"?>
<sst xmlns="http://schemas.openxmlformats.org/spreadsheetml/2006/main" count="62" uniqueCount="58">
  <si>
    <t>שלום,</t>
  </si>
  <si>
    <t xml:space="preserve">מטלה זו נושאת מספר פעולות. </t>
  </si>
  <si>
    <t>בהצלחה רבה !!</t>
  </si>
  <si>
    <t>SUM</t>
  </si>
  <si>
    <t>COUNT</t>
  </si>
  <si>
    <t>AVERAGE</t>
  </si>
  <si>
    <t>MIN</t>
  </si>
  <si>
    <t>MAX</t>
  </si>
  <si>
    <t>IF</t>
  </si>
  <si>
    <t>SUMIF</t>
  </si>
  <si>
    <t>COUNTIF</t>
  </si>
  <si>
    <t>AVERAGEIF</t>
  </si>
  <si>
    <t>תנאי</t>
  </si>
  <si>
    <t>סה"כ הפונקציות</t>
  </si>
  <si>
    <t>VLOOKUP</t>
  </si>
  <si>
    <t>\</t>
  </si>
  <si>
    <t>לא לשכוח לקבע F4 היכן שצריך. והיכן שצריך יש לשים ₪ .</t>
  </si>
  <si>
    <t>שם הסטודנט:</t>
  </si>
  <si>
    <t>מספר ת.ז.</t>
  </si>
  <si>
    <t>שם הקורס:</t>
  </si>
  <si>
    <t>תאריך חזרת המטלה:</t>
  </si>
  <si>
    <t>לסיכום:</t>
  </si>
  <si>
    <t>פונקציית וילוקף</t>
  </si>
  <si>
    <t>חנויות אופיס</t>
  </si>
  <si>
    <t>אופיס דיפו</t>
  </si>
  <si>
    <t>אופיס ספייס</t>
  </si>
  <si>
    <t>אופיס לבית</t>
  </si>
  <si>
    <t>אופיס לסטודנט</t>
  </si>
  <si>
    <t>אופיס לעסק</t>
  </si>
  <si>
    <t>אופיס למשרד</t>
  </si>
  <si>
    <t>אופיס אונליין</t>
  </si>
  <si>
    <t>אופיס סרוויס</t>
  </si>
  <si>
    <t>אופיס VIP</t>
  </si>
  <si>
    <t>אופיס 24</t>
  </si>
  <si>
    <t>אופיס בשבילך</t>
  </si>
  <si>
    <t>אופיס אופיס</t>
  </si>
  <si>
    <t>תל אביב</t>
  </si>
  <si>
    <t>ירושלים</t>
  </si>
  <si>
    <t>חיפה</t>
  </si>
  <si>
    <t>סה"כ לפני מע"מ</t>
  </si>
  <si>
    <t>סה"כ כולל מע"מ</t>
  </si>
  <si>
    <t>לפניכם גליון הכולל מטלת סיום קורס "יישומי מחשב ב".</t>
  </si>
  <si>
    <t>מהו המחיר כולל מע"מ של אופיס VIP</t>
  </si>
  <si>
    <t>כמה חנויות מחירם "יקר"</t>
  </si>
  <si>
    <t>מה הסכום הגבוה ביותר ששולם אחרי מע"מ.</t>
  </si>
  <si>
    <t xml:space="preserve">כל הפעולות במטלה הם ע"י תחשיב או פונקציות או נוסחאות. (אין לכתוב את המחיר עצמו) </t>
  </si>
  <si>
    <t>אלו ההנחיות למטלה:</t>
  </si>
  <si>
    <t>א. לעשות סיכום של כלל המכירות בערים.</t>
  </si>
  <si>
    <t>ב. נא קבעו "בשם" את התא של ה18% בשם מעמ.</t>
  </si>
  <si>
    <t>ג. נא עשו מחיר כולל מע"מ של מכירות הערים.</t>
  </si>
  <si>
    <t>ד. נא הוסיפו תנאי, אם סה"כ מכירות אחרי מע"מ הוא מעל 15,000 ₪  יהיה כתוב לו "יקר" אם לא יהיה כתוב "זול".</t>
  </si>
  <si>
    <t>ו. נא השתמשו בפונקצית וילוקף בתא B17.</t>
  </si>
  <si>
    <t>ז. החנות שתופיע היא "אופיס אונליין".</t>
  </si>
  <si>
    <t xml:space="preserve">ח. הוסיפו "רשימה" בתא B16. </t>
  </si>
  <si>
    <t>ט. את המטלה יש לסיים עד 24.01.2022.</t>
  </si>
  <si>
    <t>ה. נא ערכו תרשים טורים מוערמים שיופיע משורה 22 ומעלה. עם אחוזים על כל טור.</t>
  </si>
  <si>
    <t>זול</t>
  </si>
  <si>
    <t>יקר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</si>
</sst>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&quot;₪&quot;\ #,##0.00"/>
  </numFmts>
  <fonts count="2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u/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u/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14"/>
      <color theme="1"/>
      <name val="David"/>
      <family val="2"/>
      <charset val="177"/>
    </font>
    <font>
      <b/>
      <sz val="14"/>
      <color theme="5"/>
      <name val="David"/>
      <family val="2"/>
      <charset val="177"/>
    </font>
    <font>
      <b/>
      <u/>
      <sz val="14"/>
      <color theme="1"/>
      <name val="David"/>
      <family val="2"/>
      <charset val="177"/>
    </font>
    <font>
      <b/>
      <sz val="12"/>
      <color theme="1"/>
      <name val="David"/>
      <family val="2"/>
      <charset val="177"/>
    </font>
    <font>
      <b/>
      <sz val="11"/>
      <color theme="1"/>
      <name val="Arial"/>
      <family val="2"/>
      <scheme val="minor"/>
    </font>
    <font>
      <b/>
      <sz val="9"/>
      <color indexed="81"/>
      <name val="Tahoma"/>
      <family val="2"/>
    </font>
    <font>
      <b/>
      <sz val="12"/>
      <color rgb="FF00B0F0"/>
      <name val="Arial"/>
      <family val="2"/>
      <scheme val="minor"/>
    </font>
    <font>
      <b/>
      <sz val="14"/>
      <color rgb="FFFF0000"/>
      <name val="David"/>
      <family val="2"/>
      <charset val="177"/>
    </font>
    <font>
      <b/>
      <u val="double"/>
      <sz val="14"/>
      <color theme="1"/>
      <name val="David"/>
      <family val="2"/>
      <charset val="177"/>
    </font>
    <font>
      <b/>
      <u/>
      <sz val="18"/>
      <color theme="1"/>
      <name val="David"/>
      <family val="2"/>
      <charset val="177"/>
    </font>
    <font>
      <b/>
      <u/>
      <sz val="10"/>
      <color theme="1"/>
      <name val="Arial"/>
      <family val="2"/>
      <scheme val="minor"/>
    </font>
    <font>
      <b/>
      <u/>
      <sz val="11"/>
      <color theme="1"/>
      <name val="David"/>
      <family val="2"/>
      <charset val="177"/>
    </font>
    <font>
      <b/>
      <sz val="14"/>
      <color rgb="FFFF0000"/>
      <name val="David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164" fontId="11" fillId="0" borderId="1" xfId="1" applyNumberFormat="1" applyFont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/>
    <xf numFmtId="0" fontId="3" fillId="4" borderId="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0" fillId="2" borderId="1" xfId="0" applyNumberFormat="1" applyFill="1" applyBorder="1"/>
    <xf numFmtId="0" fontId="14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3" fillId="0" borderId="0" xfId="2" applyFont="1" applyAlignment="1">
      <alignment horizontal="center" vertical="center"/>
    </xf>
    <xf numFmtId="0" fontId="7" fillId="8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0" fillId="0" borderId="0" xfId="0" applyFill="1"/>
    <xf numFmtId="0" fontId="11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ill="1" applyBorder="1"/>
    <xf numFmtId="164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5:B8"/>
  <sheetViews>
    <sheetView rightToLeft="1" workbookViewId="0">
      <selection activeCell="D23" sqref="D23"/>
    </sheetView>
  </sheetViews>
  <sheetFormatPr defaultRowHeight="13.8" x14ac:dyDescent="0.25"/>
  <cols>
    <col min="4" max="4" width="62.69921875" customWidth="1"/>
  </cols>
  <sheetData>
    <row r="5" spans="2:2" s="19" customFormat="1" ht="39.9" customHeight="1" x14ac:dyDescent="0.25">
      <c r="B5" s="19" t="s">
        <v>19</v>
      </c>
    </row>
    <row r="6" spans="2:2" s="19" customFormat="1" ht="39.9" customHeight="1" x14ac:dyDescent="0.25">
      <c r="B6" s="19" t="s">
        <v>17</v>
      </c>
    </row>
    <row r="7" spans="2:2" s="19" customFormat="1" ht="39.9" customHeight="1" x14ac:dyDescent="0.25">
      <c r="B7" s="19" t="s">
        <v>18</v>
      </c>
    </row>
    <row r="8" spans="2:2" s="19" customFormat="1" ht="39.9" customHeight="1" x14ac:dyDescent="0.25">
      <c r="B8" s="19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24"/>
  <sheetViews>
    <sheetView rightToLeft="1" topLeftCell="A10" zoomScale="110" zoomScaleNormal="110" workbookViewId="0">
      <selection activeCell="C16" sqref="C16"/>
    </sheetView>
  </sheetViews>
  <sheetFormatPr defaultRowHeight="13.8" x14ac:dyDescent="0.25"/>
  <cols>
    <col min="3" max="3" width="36.09765625" customWidth="1"/>
  </cols>
  <sheetData>
    <row r="3" spans="1:8" ht="18" x14ac:dyDescent="0.25">
      <c r="A3" s="33" t="s">
        <v>0</v>
      </c>
      <c r="B3" s="33"/>
      <c r="C3" s="33"/>
      <c r="D3" s="33"/>
      <c r="E3" s="33"/>
      <c r="F3" s="33"/>
      <c r="G3" s="33"/>
      <c r="H3" s="33"/>
    </row>
    <row r="4" spans="1:8" ht="18" x14ac:dyDescent="0.25">
      <c r="A4" s="34" t="s">
        <v>41</v>
      </c>
      <c r="B4" s="33"/>
      <c r="C4" s="33"/>
      <c r="D4" s="33"/>
      <c r="E4" s="33"/>
      <c r="F4" s="33"/>
      <c r="G4" s="33"/>
      <c r="H4" s="33"/>
    </row>
    <row r="5" spans="1:8" ht="18" x14ac:dyDescent="0.25">
      <c r="A5" s="33" t="s">
        <v>1</v>
      </c>
      <c r="B5" s="33"/>
      <c r="C5" s="33"/>
      <c r="D5" s="33"/>
      <c r="E5" s="33"/>
      <c r="F5" s="33"/>
      <c r="G5" s="33"/>
      <c r="H5" s="33"/>
    </row>
    <row r="6" spans="1:8" ht="18" x14ac:dyDescent="0.25">
      <c r="A6" s="22"/>
      <c r="B6" s="22"/>
      <c r="C6" s="22"/>
      <c r="D6" s="22"/>
      <c r="E6" s="22"/>
      <c r="F6" s="22"/>
      <c r="G6" s="22"/>
      <c r="H6" s="22"/>
    </row>
    <row r="7" spans="1:8" ht="18" x14ac:dyDescent="0.25">
      <c r="A7" s="27" t="s">
        <v>45</v>
      </c>
      <c r="B7" s="27"/>
      <c r="C7" s="27"/>
      <c r="D7" s="27"/>
      <c r="E7" s="27"/>
      <c r="F7" s="27"/>
      <c r="G7" s="16"/>
      <c r="H7" s="16"/>
    </row>
    <row r="8" spans="1:8" s="29" customFormat="1" ht="18" x14ac:dyDescent="0.25">
      <c r="A8" s="28" t="s">
        <v>46</v>
      </c>
      <c r="B8" s="28"/>
      <c r="C8" s="28"/>
      <c r="D8" s="28"/>
      <c r="E8" s="28"/>
      <c r="F8" s="28"/>
      <c r="G8" s="28"/>
      <c r="H8" s="28"/>
    </row>
    <row r="9" spans="1:8" ht="18" x14ac:dyDescent="0.25">
      <c r="A9" s="35" t="s">
        <v>47</v>
      </c>
      <c r="B9" s="35"/>
      <c r="C9" s="35"/>
      <c r="D9" s="35"/>
      <c r="E9" s="35"/>
      <c r="F9" s="35"/>
      <c r="G9" s="35"/>
      <c r="H9" s="35"/>
    </row>
    <row r="10" spans="1:8" ht="18" x14ac:dyDescent="0.25">
      <c r="A10" s="22" t="s">
        <v>48</v>
      </c>
      <c r="B10" s="22"/>
      <c r="C10" s="22"/>
      <c r="D10" s="22"/>
      <c r="E10" s="22"/>
      <c r="F10" s="22"/>
      <c r="G10" s="22"/>
      <c r="H10" s="22"/>
    </row>
    <row r="11" spans="1:8" ht="18" x14ac:dyDescent="0.25">
      <c r="A11" s="6" t="s">
        <v>49</v>
      </c>
      <c r="B11" s="6"/>
      <c r="C11" s="6"/>
      <c r="D11" s="6"/>
      <c r="E11" s="6"/>
      <c r="F11" s="6"/>
      <c r="G11" s="6"/>
      <c r="H11" s="6"/>
    </row>
    <row r="12" spans="1:8" ht="18" x14ac:dyDescent="0.25">
      <c r="A12" s="22" t="s">
        <v>50</v>
      </c>
      <c r="B12" s="22"/>
      <c r="C12" s="22"/>
      <c r="D12" s="22"/>
      <c r="E12" s="22"/>
      <c r="F12" s="22"/>
      <c r="G12" s="22"/>
      <c r="H12" s="22"/>
    </row>
    <row r="13" spans="1:8" ht="18" x14ac:dyDescent="0.25">
      <c r="A13" s="6" t="s">
        <v>55</v>
      </c>
      <c r="B13" s="6"/>
      <c r="C13" s="6"/>
      <c r="D13" s="6"/>
      <c r="E13" s="6"/>
      <c r="F13" s="6"/>
      <c r="G13" s="6"/>
      <c r="H13" s="6"/>
    </row>
    <row r="14" spans="1:8" ht="18" x14ac:dyDescent="0.25">
      <c r="A14" s="6" t="s">
        <v>51</v>
      </c>
      <c r="B14" s="6"/>
      <c r="C14" s="6"/>
      <c r="D14" s="6"/>
      <c r="E14" s="6"/>
      <c r="F14" s="6"/>
      <c r="G14" s="6"/>
      <c r="H14" s="6"/>
    </row>
    <row r="15" spans="1:8" ht="18" x14ac:dyDescent="0.25">
      <c r="A15" s="22" t="s">
        <v>52</v>
      </c>
      <c r="B15" s="22"/>
      <c r="C15" s="22"/>
      <c r="D15" s="22"/>
      <c r="E15" s="22"/>
      <c r="F15" s="22"/>
      <c r="G15" s="22"/>
      <c r="H15" s="22"/>
    </row>
    <row r="16" spans="1:8" ht="18" x14ac:dyDescent="0.25">
      <c r="A16" s="6" t="s">
        <v>53</v>
      </c>
      <c r="B16" s="6"/>
      <c r="C16" s="6"/>
      <c r="D16" s="6"/>
      <c r="E16" s="6"/>
      <c r="F16" s="6"/>
      <c r="G16" s="6"/>
      <c r="H16" s="6"/>
    </row>
    <row r="17" spans="1:8" ht="18" x14ac:dyDescent="0.25">
      <c r="A17" s="6" t="s">
        <v>54</v>
      </c>
      <c r="B17" s="6"/>
      <c r="C17" s="6"/>
      <c r="D17" s="6"/>
      <c r="E17" s="6"/>
      <c r="F17" s="6"/>
      <c r="G17" s="6"/>
      <c r="H17" s="6"/>
    </row>
    <row r="18" spans="1:8" ht="18" x14ac:dyDescent="0.25">
      <c r="A18" s="22"/>
      <c r="B18" s="22"/>
      <c r="C18" s="22"/>
      <c r="D18" s="22"/>
      <c r="E18" s="22"/>
      <c r="F18" s="22"/>
      <c r="G18" s="22"/>
      <c r="H18" s="22"/>
    </row>
    <row r="19" spans="1:8" ht="18" x14ac:dyDescent="0.25">
      <c r="A19" s="36" t="s">
        <v>16</v>
      </c>
      <c r="B19" s="37"/>
      <c r="C19" s="37"/>
    </row>
    <row r="20" spans="1:8" ht="18" x14ac:dyDescent="0.25">
      <c r="A20" s="18" t="s">
        <v>2</v>
      </c>
    </row>
    <row r="24" spans="1:8" x14ac:dyDescent="0.25">
      <c r="C24" t="s">
        <v>15</v>
      </c>
    </row>
  </sheetData>
  <mergeCells count="5">
    <mergeCell ref="A3:H3"/>
    <mergeCell ref="A4:H4"/>
    <mergeCell ref="A5:H5"/>
    <mergeCell ref="A9:H9"/>
    <mergeCell ref="A19:C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H106"/>
  <sheetViews>
    <sheetView rightToLeft="1" tabSelected="1" topLeftCell="A9" workbookViewId="0">
      <selection activeCell="C19" sqref="C19"/>
    </sheetView>
  </sheetViews>
  <sheetFormatPr defaultRowHeight="13.8" x14ac:dyDescent="0.25"/>
  <cols>
    <col min="1" max="1" width="16.59765625" style="4" customWidth="1"/>
    <col min="2" max="2" width="12" customWidth="1"/>
    <col min="3" max="4" width="10" bestFit="1" customWidth="1"/>
    <col min="5" max="5" width="13.8984375" customWidth="1"/>
    <col min="6" max="6" width="20" customWidth="1"/>
    <col min="7" max="7" width="29" customWidth="1"/>
    <col min="8" max="8" width="3.3984375" style="12" customWidth="1"/>
    <col min="9" max="9" width="20.3984375" customWidth="1"/>
    <col min="11" max="11" width="9.19921875" bestFit="1" customWidth="1"/>
    <col min="13" max="13" width="10.8984375" bestFit="1" customWidth="1"/>
  </cols>
  <sheetData>
    <row r="1" spans="1:13" s="1" customFormat="1" ht="21.9" customHeight="1" x14ac:dyDescent="0.25">
      <c r="A1" s="14" t="s">
        <v>23</v>
      </c>
      <c r="B1" s="14" t="s">
        <v>37</v>
      </c>
      <c r="C1" s="14" t="s">
        <v>36</v>
      </c>
      <c r="D1" s="14" t="s">
        <v>38</v>
      </c>
      <c r="E1" s="14" t="s">
        <v>39</v>
      </c>
      <c r="F1" s="14" t="s">
        <v>40</v>
      </c>
      <c r="G1" s="14" t="s">
        <v>12</v>
      </c>
      <c r="H1" s="11"/>
      <c r="I1" s="7" t="s">
        <v>13</v>
      </c>
    </row>
    <row r="2" spans="1:13" s="2" customFormat="1" ht="21.9" customHeight="1" x14ac:dyDescent="0.25">
      <c r="A2" s="23" t="s">
        <v>24</v>
      </c>
      <c r="B2" s="8">
        <v>9750</v>
      </c>
      <c r="C2" s="8">
        <v>3000</v>
      </c>
      <c r="D2" s="8">
        <v>4358</v>
      </c>
      <c r="E2" s="9">
        <f>(B2+C2+D2)</f>
        <v>17108</v>
      </c>
      <c r="F2" s="9">
        <f t="shared" ref="F2:F13" si="0">(E2*הנחה+E2)</f>
        <v>20187.439999999999</v>
      </c>
      <c r="G2" s="9" t="str">
        <f>IF(F2&gt;15000,$I$15,$I$14)</f>
        <v>יקר</v>
      </c>
      <c r="H2" s="13"/>
      <c r="I2" s="10" t="s">
        <v>3</v>
      </c>
    </row>
    <row r="3" spans="1:13" s="2" customFormat="1" ht="21.9" customHeight="1" x14ac:dyDescent="0.25">
      <c r="A3" s="23" t="s">
        <v>25</v>
      </c>
      <c r="B3" s="8">
        <v>3500</v>
      </c>
      <c r="C3" s="8">
        <v>3333</v>
      </c>
      <c r="D3" s="8">
        <v>6425</v>
      </c>
      <c r="E3" s="9">
        <f t="shared" ref="E3:E13" si="1">(B3+C3+D3)</f>
        <v>13258</v>
      </c>
      <c r="F3" s="9">
        <f t="shared" si="0"/>
        <v>15644.44</v>
      </c>
      <c r="G3" s="9" t="str">
        <f t="shared" ref="G3:G13" si="2">IF(F3&gt;15000,$I$15,$I$14)</f>
        <v>יקר</v>
      </c>
      <c r="H3" s="13"/>
      <c r="I3" s="10" t="s">
        <v>4</v>
      </c>
    </row>
    <row r="4" spans="1:13" s="2" customFormat="1" ht="21.9" customHeight="1" x14ac:dyDescent="0.25">
      <c r="A4" s="23" t="s">
        <v>26</v>
      </c>
      <c r="B4" s="8">
        <v>2310</v>
      </c>
      <c r="C4" s="8">
        <v>3800</v>
      </c>
      <c r="D4" s="8">
        <v>5000</v>
      </c>
      <c r="E4" s="9">
        <f t="shared" si="1"/>
        <v>11110</v>
      </c>
      <c r="F4" s="9">
        <f t="shared" si="0"/>
        <v>13109.8</v>
      </c>
      <c r="G4" s="9" t="str">
        <f t="shared" si="2"/>
        <v>זול</v>
      </c>
      <c r="H4" s="13"/>
      <c r="I4" s="10" t="s">
        <v>5</v>
      </c>
    </row>
    <row r="5" spans="1:13" s="2" customFormat="1" ht="21.9" customHeight="1" x14ac:dyDescent="0.25">
      <c r="A5" s="23" t="s">
        <v>27</v>
      </c>
      <c r="B5" s="8">
        <v>2190</v>
      </c>
      <c r="C5" s="8">
        <v>6000</v>
      </c>
      <c r="D5" s="8">
        <v>3243</v>
      </c>
      <c r="E5" s="9">
        <f t="shared" si="1"/>
        <v>11433</v>
      </c>
      <c r="F5" s="9">
        <f t="shared" si="0"/>
        <v>13490.94</v>
      </c>
      <c r="G5" s="9" t="str">
        <f t="shared" si="2"/>
        <v>זול</v>
      </c>
      <c r="H5" s="13"/>
      <c r="I5" s="10" t="s">
        <v>6</v>
      </c>
    </row>
    <row r="6" spans="1:13" s="2" customFormat="1" ht="21.9" customHeight="1" x14ac:dyDescent="0.25">
      <c r="A6" s="23" t="s">
        <v>28</v>
      </c>
      <c r="B6" s="8">
        <v>9000</v>
      </c>
      <c r="C6" s="8">
        <v>8280</v>
      </c>
      <c r="D6" s="8">
        <v>1890</v>
      </c>
      <c r="E6" s="9">
        <f t="shared" si="1"/>
        <v>19170</v>
      </c>
      <c r="F6" s="9">
        <f t="shared" si="0"/>
        <v>22620.6</v>
      </c>
      <c r="G6" s="9" t="str">
        <f t="shared" si="2"/>
        <v>יקר</v>
      </c>
      <c r="H6" s="13"/>
      <c r="I6" s="10" t="s">
        <v>7</v>
      </c>
    </row>
    <row r="7" spans="1:13" s="2" customFormat="1" ht="21.9" customHeight="1" x14ac:dyDescent="0.25">
      <c r="A7" s="23" t="s">
        <v>29</v>
      </c>
      <c r="B7" s="8">
        <v>8590</v>
      </c>
      <c r="C7" s="8">
        <v>7500</v>
      </c>
      <c r="D7" s="8">
        <v>4680</v>
      </c>
      <c r="E7" s="9">
        <f t="shared" si="1"/>
        <v>20770</v>
      </c>
      <c r="F7" s="9">
        <f t="shared" si="0"/>
        <v>24508.6</v>
      </c>
      <c r="G7" s="9" t="str">
        <f t="shared" si="2"/>
        <v>יקר</v>
      </c>
      <c r="H7" s="13"/>
      <c r="I7" s="10" t="s">
        <v>8</v>
      </c>
      <c r="M7" s="32"/>
    </row>
    <row r="8" spans="1:13" s="2" customFormat="1" ht="21.9" customHeight="1" x14ac:dyDescent="0.25">
      <c r="A8" s="23" t="s">
        <v>30</v>
      </c>
      <c r="B8" s="8">
        <v>4658</v>
      </c>
      <c r="C8" s="8">
        <v>2345</v>
      </c>
      <c r="D8" s="8">
        <v>6521</v>
      </c>
      <c r="E8" s="9">
        <f t="shared" si="1"/>
        <v>13524</v>
      </c>
      <c r="F8" s="9">
        <f t="shared" si="0"/>
        <v>15958.32</v>
      </c>
      <c r="G8" s="9" t="str">
        <f t="shared" si="2"/>
        <v>יקר</v>
      </c>
      <c r="H8" s="13"/>
      <c r="I8" s="10" t="s">
        <v>9</v>
      </c>
      <c r="M8" s="32"/>
    </row>
    <row r="9" spans="1:13" s="2" customFormat="1" ht="21.9" customHeight="1" x14ac:dyDescent="0.25">
      <c r="A9" s="23" t="s">
        <v>31</v>
      </c>
      <c r="B9" s="8">
        <v>6487</v>
      </c>
      <c r="C9" s="8">
        <v>7890</v>
      </c>
      <c r="D9" s="8">
        <v>3451</v>
      </c>
      <c r="E9" s="9">
        <f t="shared" si="1"/>
        <v>17828</v>
      </c>
      <c r="F9" s="9">
        <f t="shared" si="0"/>
        <v>21037.040000000001</v>
      </c>
      <c r="G9" s="9" t="str">
        <f t="shared" si="2"/>
        <v>יקר</v>
      </c>
      <c r="H9" s="13"/>
      <c r="I9" s="10" t="s">
        <v>10</v>
      </c>
      <c r="M9" s="32"/>
    </row>
    <row r="10" spans="1:13" s="2" customFormat="1" ht="21.9" customHeight="1" x14ac:dyDescent="0.25">
      <c r="A10" s="23" t="s">
        <v>32</v>
      </c>
      <c r="B10" s="8">
        <v>5633</v>
      </c>
      <c r="C10" s="8">
        <v>8122</v>
      </c>
      <c r="D10" s="8">
        <v>9870</v>
      </c>
      <c r="E10" s="9">
        <f t="shared" si="1"/>
        <v>23625</v>
      </c>
      <c r="F10" s="9">
        <f t="shared" si="0"/>
        <v>27877.5</v>
      </c>
      <c r="G10" s="9" t="str">
        <f t="shared" si="2"/>
        <v>יקר</v>
      </c>
      <c r="H10" s="13"/>
      <c r="I10" s="10" t="s">
        <v>11</v>
      </c>
    </row>
    <row r="11" spans="1:13" s="2" customFormat="1" ht="21.9" customHeight="1" x14ac:dyDescent="0.25">
      <c r="A11" s="23" t="s">
        <v>33</v>
      </c>
      <c r="B11" s="8">
        <v>3450</v>
      </c>
      <c r="C11" s="8">
        <v>8550</v>
      </c>
      <c r="D11" s="8">
        <v>1599</v>
      </c>
      <c r="E11" s="9">
        <f t="shared" si="1"/>
        <v>13599</v>
      </c>
      <c r="F11" s="9">
        <f t="shared" si="0"/>
        <v>16046.82</v>
      </c>
      <c r="G11" s="9" t="str">
        <f t="shared" si="2"/>
        <v>יקר</v>
      </c>
      <c r="H11" s="13"/>
      <c r="I11" s="10" t="s">
        <v>14</v>
      </c>
    </row>
    <row r="12" spans="1:13" s="2" customFormat="1" ht="21.9" customHeight="1" x14ac:dyDescent="0.25">
      <c r="A12" s="23" t="s">
        <v>34</v>
      </c>
      <c r="B12" s="8">
        <v>5468</v>
      </c>
      <c r="C12" s="8">
        <v>6421</v>
      </c>
      <c r="D12" s="8">
        <v>4567</v>
      </c>
      <c r="E12" s="9">
        <f t="shared" si="1"/>
        <v>16456</v>
      </c>
      <c r="F12" s="9">
        <f t="shared" si="0"/>
        <v>19418.080000000002</v>
      </c>
      <c r="G12" s="30" t="str">
        <f t="shared" si="2"/>
        <v>יקר</v>
      </c>
      <c r="H12" s="5"/>
      <c r="I12"/>
    </row>
    <row r="13" spans="1:13" s="2" customFormat="1" ht="21.9" customHeight="1" x14ac:dyDescent="0.2">
      <c r="A13" s="23" t="s">
        <v>35</v>
      </c>
      <c r="B13" s="8">
        <v>3200</v>
      </c>
      <c r="C13" s="8">
        <v>6500</v>
      </c>
      <c r="D13" s="8">
        <v>2255</v>
      </c>
      <c r="E13" s="9">
        <f t="shared" si="1"/>
        <v>11955</v>
      </c>
      <c r="F13" s="9">
        <f t="shared" si="0"/>
        <v>14106.9</v>
      </c>
      <c r="G13" s="9" t="str">
        <f t="shared" si="2"/>
        <v>זול</v>
      </c>
      <c r="H13" s="5"/>
      <c r="I13" s="26">
        <v>0.18</v>
      </c>
    </row>
    <row r="14" spans="1:13" ht="21.9" customHeight="1" x14ac:dyDescent="0.25">
      <c r="H14" s="5"/>
      <c r="I14" s="26" t="s">
        <v>56</v>
      </c>
    </row>
    <row r="15" spans="1:13" ht="21.9" customHeight="1" x14ac:dyDescent="0.35">
      <c r="E15" s="20" t="s">
        <v>21</v>
      </c>
      <c r="F15" s="20"/>
      <c r="H15" s="5"/>
      <c r="I15" s="26" t="s">
        <v>57</v>
      </c>
    </row>
    <row r="16" spans="1:13" ht="21.9" customHeight="1" x14ac:dyDescent="0.3">
      <c r="A16" s="25" t="s">
        <v>22</v>
      </c>
      <c r="B16" s="24" t="s">
        <v>24</v>
      </c>
      <c r="E16" s="21" t="s">
        <v>42</v>
      </c>
      <c r="F16" s="21"/>
      <c r="G16" s="17">
        <f>(E10*118%)</f>
        <v>27877.5</v>
      </c>
      <c r="H16" s="5"/>
      <c r="I16" s="5"/>
    </row>
    <row r="17" spans="1:34" ht="21.9" customHeight="1" x14ac:dyDescent="0.3">
      <c r="A17" s="15" t="s">
        <v>37</v>
      </c>
      <c r="B17" s="17">
        <f>VLOOKUP($B$16,$A$1:$G$13,2,FALSE)</f>
        <v>9750</v>
      </c>
      <c r="E17" s="21" t="s">
        <v>43</v>
      </c>
      <c r="F17" s="21"/>
      <c r="G17" s="31">
        <f>COUNTIF( G2:G13,"יקר")</f>
        <v>9</v>
      </c>
      <c r="H17" s="5"/>
      <c r="I17" s="5"/>
      <c r="AH17" s="3"/>
    </row>
    <row r="18" spans="1:34" ht="21.9" customHeight="1" x14ac:dyDescent="0.3">
      <c r="A18" s="15" t="s">
        <v>36</v>
      </c>
      <c r="B18" s="17">
        <f>VLOOKUP($B$16,$A$1:$G$13,3,FALSE)</f>
        <v>3000</v>
      </c>
      <c r="E18" s="21" t="s">
        <v>44</v>
      </c>
      <c r="F18" s="21"/>
      <c r="G18" s="17">
        <f>MAX(F2:F13)</f>
        <v>27877.5</v>
      </c>
      <c r="H18" s="5"/>
      <c r="I18" s="5"/>
    </row>
    <row r="19" spans="1:34" ht="21.9" customHeight="1" x14ac:dyDescent="0.25">
      <c r="A19" s="15" t="s">
        <v>38</v>
      </c>
      <c r="B19" s="17">
        <f>VLOOKUP($B$16,$A$1:$G$13,4,FALSE)</f>
        <v>4358</v>
      </c>
      <c r="H19" s="5"/>
      <c r="I19" s="5"/>
    </row>
    <row r="20" spans="1:34" x14ac:dyDescent="0.25">
      <c r="H20" s="5"/>
      <c r="I20" s="5"/>
    </row>
    <row r="21" spans="1:34" x14ac:dyDescent="0.25">
      <c r="H21" s="5"/>
    </row>
    <row r="22" spans="1:34" x14ac:dyDescent="0.25">
      <c r="H22" s="5"/>
    </row>
    <row r="23" spans="1:34" x14ac:dyDescent="0.25">
      <c r="H23" s="5"/>
    </row>
    <row r="24" spans="1:34" x14ac:dyDescent="0.25">
      <c r="H24" s="5"/>
    </row>
    <row r="25" spans="1:34" x14ac:dyDescent="0.25">
      <c r="H25" s="5"/>
    </row>
    <row r="26" spans="1:34" x14ac:dyDescent="0.25">
      <c r="H26" s="5"/>
    </row>
    <row r="27" spans="1:34" x14ac:dyDescent="0.25">
      <c r="H27" s="5"/>
    </row>
    <row r="28" spans="1:34" x14ac:dyDescent="0.25">
      <c r="H28" s="5"/>
    </row>
    <row r="29" spans="1:34" x14ac:dyDescent="0.25">
      <c r="H29" s="5"/>
    </row>
    <row r="30" spans="1:34" x14ac:dyDescent="0.25">
      <c r="H30" s="5"/>
    </row>
    <row r="31" spans="1:34" x14ac:dyDescent="0.25">
      <c r="H31" s="5"/>
    </row>
    <row r="32" spans="1:34" x14ac:dyDescent="0.25">
      <c r="H32" s="5"/>
    </row>
    <row r="33" spans="8:9" x14ac:dyDescent="0.25">
      <c r="H33" s="5"/>
    </row>
    <row r="34" spans="8:9" x14ac:dyDescent="0.25">
      <c r="H34" s="5"/>
    </row>
    <row r="35" spans="8:9" x14ac:dyDescent="0.25">
      <c r="H35" s="5"/>
    </row>
    <row r="36" spans="8:9" x14ac:dyDescent="0.25">
      <c r="H36" s="5"/>
    </row>
    <row r="37" spans="8:9" x14ac:dyDescent="0.25">
      <c r="H37" s="5"/>
    </row>
    <row r="38" spans="8:9" x14ac:dyDescent="0.25">
      <c r="H38" s="5"/>
    </row>
    <row r="39" spans="8:9" x14ac:dyDescent="0.25">
      <c r="H39" s="5"/>
    </row>
    <row r="40" spans="8:9" x14ac:dyDescent="0.25">
      <c r="H40" s="5"/>
    </row>
    <row r="41" spans="8:9" x14ac:dyDescent="0.25">
      <c r="H41" s="5"/>
    </row>
    <row r="42" spans="8:9" x14ac:dyDescent="0.25">
      <c r="H42" s="5"/>
    </row>
    <row r="43" spans="8:9" x14ac:dyDescent="0.25">
      <c r="H43" s="5"/>
    </row>
    <row r="44" spans="8:9" ht="15.6" x14ac:dyDescent="0.25">
      <c r="H44" s="5"/>
      <c r="I44" s="1"/>
    </row>
    <row r="45" spans="8:9" x14ac:dyDescent="0.25">
      <c r="H45" s="5"/>
    </row>
    <row r="46" spans="8:9" x14ac:dyDescent="0.25">
      <c r="H46" s="5"/>
    </row>
    <row r="47" spans="8:9" x14ac:dyDescent="0.25">
      <c r="H47" s="5"/>
    </row>
    <row r="48" spans="8:9" x14ac:dyDescent="0.25">
      <c r="H48" s="5"/>
    </row>
    <row r="49" spans="8:8" x14ac:dyDescent="0.25">
      <c r="H49" s="5"/>
    </row>
    <row r="50" spans="8:8" x14ac:dyDescent="0.25">
      <c r="H50" s="5"/>
    </row>
    <row r="51" spans="8:8" x14ac:dyDescent="0.25">
      <c r="H51" s="5"/>
    </row>
    <row r="52" spans="8:8" x14ac:dyDescent="0.25">
      <c r="H52" s="5"/>
    </row>
    <row r="53" spans="8:8" x14ac:dyDescent="0.25">
      <c r="H53" s="5"/>
    </row>
    <row r="54" spans="8:8" x14ac:dyDescent="0.25">
      <c r="H54" s="5"/>
    </row>
    <row r="55" spans="8:8" x14ac:dyDescent="0.25">
      <c r="H55" s="5"/>
    </row>
    <row r="56" spans="8:8" x14ac:dyDescent="0.25">
      <c r="H56" s="5"/>
    </row>
    <row r="57" spans="8:8" x14ac:dyDescent="0.25">
      <c r="H57" s="5"/>
    </row>
    <row r="58" spans="8:8" x14ac:dyDescent="0.25">
      <c r="H58" s="5"/>
    </row>
    <row r="59" spans="8:8" x14ac:dyDescent="0.25">
      <c r="H59" s="5"/>
    </row>
    <row r="60" spans="8:8" x14ac:dyDescent="0.25">
      <c r="H60" s="5"/>
    </row>
    <row r="61" spans="8:8" x14ac:dyDescent="0.25">
      <c r="H61" s="5"/>
    </row>
    <row r="62" spans="8:8" x14ac:dyDescent="0.25">
      <c r="H62" s="5"/>
    </row>
    <row r="63" spans="8:8" x14ac:dyDescent="0.25">
      <c r="H63" s="5"/>
    </row>
    <row r="64" spans="8:8" x14ac:dyDescent="0.25">
      <c r="H64" s="5"/>
    </row>
    <row r="65" spans="8:8" x14ac:dyDescent="0.25">
      <c r="H65" s="5"/>
    </row>
    <row r="66" spans="8:8" x14ac:dyDescent="0.25">
      <c r="H66" s="5"/>
    </row>
    <row r="67" spans="8:8" x14ac:dyDescent="0.25">
      <c r="H67" s="5"/>
    </row>
    <row r="68" spans="8:8" x14ac:dyDescent="0.25">
      <c r="H68" s="5"/>
    </row>
    <row r="69" spans="8:8" x14ac:dyDescent="0.25">
      <c r="H69" s="5"/>
    </row>
    <row r="70" spans="8:8" x14ac:dyDescent="0.25">
      <c r="H70" s="5"/>
    </row>
    <row r="71" spans="8:8" x14ac:dyDescent="0.25">
      <c r="H71" s="5"/>
    </row>
    <row r="72" spans="8:8" x14ac:dyDescent="0.25">
      <c r="H72" s="5"/>
    </row>
    <row r="73" spans="8:8" x14ac:dyDescent="0.25">
      <c r="H73" s="5"/>
    </row>
    <row r="74" spans="8:8" x14ac:dyDescent="0.25">
      <c r="H74" s="5"/>
    </row>
    <row r="75" spans="8:8" x14ac:dyDescent="0.25">
      <c r="H75" s="5"/>
    </row>
    <row r="76" spans="8:8" x14ac:dyDescent="0.25">
      <c r="H76" s="5"/>
    </row>
    <row r="77" spans="8:8" x14ac:dyDescent="0.25">
      <c r="H77" s="5"/>
    </row>
    <row r="78" spans="8:8" x14ac:dyDescent="0.25">
      <c r="H78" s="5"/>
    </row>
    <row r="79" spans="8:8" x14ac:dyDescent="0.25">
      <c r="H79" s="5"/>
    </row>
    <row r="80" spans="8:8" x14ac:dyDescent="0.25">
      <c r="H80" s="5"/>
    </row>
    <row r="81" spans="8:8" x14ac:dyDescent="0.25">
      <c r="H81" s="5"/>
    </row>
    <row r="82" spans="8:8" x14ac:dyDescent="0.25">
      <c r="H82" s="5"/>
    </row>
    <row r="83" spans="8:8" x14ac:dyDescent="0.25">
      <c r="H83" s="5"/>
    </row>
    <row r="84" spans="8:8" x14ac:dyDescent="0.25">
      <c r="H84" s="5"/>
    </row>
    <row r="85" spans="8:8" x14ac:dyDescent="0.25">
      <c r="H85" s="5"/>
    </row>
    <row r="86" spans="8:8" x14ac:dyDescent="0.25">
      <c r="H86" s="5"/>
    </row>
    <row r="87" spans="8:8" x14ac:dyDescent="0.25">
      <c r="H87" s="5"/>
    </row>
    <row r="88" spans="8:8" x14ac:dyDescent="0.25">
      <c r="H88" s="5"/>
    </row>
    <row r="89" spans="8:8" x14ac:dyDescent="0.25">
      <c r="H89" s="5"/>
    </row>
    <row r="90" spans="8:8" x14ac:dyDescent="0.25">
      <c r="H90" s="5"/>
    </row>
    <row r="91" spans="8:8" x14ac:dyDescent="0.25">
      <c r="H91" s="5"/>
    </row>
    <row r="92" spans="8:8" x14ac:dyDescent="0.25">
      <c r="H92" s="5"/>
    </row>
    <row r="93" spans="8:8" x14ac:dyDescent="0.25">
      <c r="H93" s="5"/>
    </row>
    <row r="94" spans="8:8" x14ac:dyDescent="0.25">
      <c r="H94" s="5"/>
    </row>
    <row r="95" spans="8:8" x14ac:dyDescent="0.25">
      <c r="H95" s="5"/>
    </row>
    <row r="96" spans="8:8" x14ac:dyDescent="0.25">
      <c r="H96" s="5"/>
    </row>
    <row r="97" spans="8:8" x14ac:dyDescent="0.25">
      <c r="H97" s="5"/>
    </row>
    <row r="98" spans="8:8" x14ac:dyDescent="0.25">
      <c r="H98" s="5"/>
    </row>
    <row r="99" spans="8:8" x14ac:dyDescent="0.25">
      <c r="H99" s="5"/>
    </row>
    <row r="100" spans="8:8" x14ac:dyDescent="0.25">
      <c r="H100" s="5"/>
    </row>
    <row r="101" spans="8:8" x14ac:dyDescent="0.25">
      <c r="H101" s="5"/>
    </row>
    <row r="102" spans="8:8" x14ac:dyDescent="0.25">
      <c r="H102" s="5"/>
    </row>
    <row r="103" spans="8:8" x14ac:dyDescent="0.25">
      <c r="H103" s="5"/>
    </row>
    <row r="104" spans="8:8" x14ac:dyDescent="0.25">
      <c r="H104" s="5"/>
    </row>
    <row r="105" spans="8:8" x14ac:dyDescent="0.25">
      <c r="H105" s="5"/>
    </row>
    <row r="106" spans="8:8" x14ac:dyDescent="0.25">
      <c r="H106" s="5"/>
    </row>
  </sheetData>
  <conditionalFormatting sqref="H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2">
    <dataValidation type="list" allowBlank="1" showInputMessage="1" showErrorMessage="1" sqref="I44 AH17" xr:uid="{00000000-0002-0000-0200-000000000000}">
      <formula1>$A$2:$A$7</formula1>
    </dataValidation>
    <dataValidation type="list" allowBlank="1" showInputMessage="1" showErrorMessage="1" sqref="B16" xr:uid="{208787C6-59D8-4510-8C6E-EBE0988974EC}">
      <formula1>$A$2:$A$13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</vt:i4>
      </vt:variant>
    </vt:vector>
  </HeadingPairs>
  <TitlesOfParts>
    <vt:vector size="4" baseType="lpstr">
      <vt:lpstr>שם הסטודנט</vt:lpstr>
      <vt:lpstr>הנחיות</vt:lpstr>
      <vt:lpstr>מטלת סיום קורס יישומי מחשב ב</vt:lpstr>
      <vt:lpstr>הנחה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יצחק לאנדא</cp:lastModifiedBy>
  <dcterms:created xsi:type="dcterms:W3CDTF">2020-09-09T17:08:47Z</dcterms:created>
  <dcterms:modified xsi:type="dcterms:W3CDTF">2022-01-14T10:26:13Z</dcterms:modified>
</cp:coreProperties>
</file>