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SHIBA\Desktop\שולחן ערוך\DRIVE\"/>
    </mc:Choice>
  </mc:AlternateContent>
  <xr:revisionPtr revIDLastSave="0" documentId="13_ncr:1_{8E0D9792-8B22-4AF2-A4D3-9A9382C5C88B}" xr6:coauthVersionLast="45" xr6:coauthVersionMax="45" xr10:uidLastSave="{00000000-0000-0000-0000-000000000000}"/>
  <bookViews>
    <workbookView xWindow="-120" yWindow="-120" windowWidth="20730" windowHeight="11160" activeTab="5" xr2:uid="{00000000-000D-0000-FFFF-FFFF00000000}"/>
  </bookViews>
  <sheets>
    <sheet name="תבניות" sheetId="2" r:id="rId1"/>
    <sheet name="סכו''ם" sheetId="5" r:id="rId2"/>
    <sheet name="מפות ומפיות וחבקים" sheetId="8" r:id="rId3"/>
    <sheet name="שונות" sheetId="9" r:id="rId4"/>
    <sheet name="צלחות" sheetId="4" r:id="rId5"/>
    <sheet name="קערות ומגשים" sheetId="7" r:id="rId6"/>
    <sheet name="כוסות ומיכלים" sheetId="6" r:id="rId7"/>
    <sheet name="סיכום קנייה" sheetId="11" r:id="rId8"/>
    <sheet name="כל המוצרים" sheetId="10" state="hidden" r:id="rId9"/>
  </sheets>
  <definedNames>
    <definedName name="_xlnm._FilterDatabase" localSheetId="0" hidden="1">תבניות!$C$1:$I$1</definedName>
    <definedName name="AllLines">תבניות!$A$2:$J$59,'סכו''''ם'!$A$2:$J$70,'מפות ומפיות וחבקים'!$A$2:$J$53</definedName>
    <definedName name="Prices">תבניות!$J$2:$J$59,שונות!XFA1048571:XFA45</definedName>
    <definedName name="shon">שונות!XEY1048570:XEY44</definedName>
    <definedName name="tav">תבניות!$J$2:$J$59</definedName>
    <definedName name="_xlnm.Print_Area" localSheetId="1">'סכו''''ם'!$A$1:$J$72</definedName>
    <definedName name="_xlnm.Print_Area" localSheetId="4">צלחות!$A$1:$J$125</definedName>
    <definedName name="_xlnm.Print_Area" localSheetId="0">תבניות!$A$1:$J$61</definedName>
    <definedName name="_xlnm.Print_Titles" localSheetId="6">'כוסות ומיכלים'!$1:$1</definedName>
    <definedName name="_xlnm.Print_Titles" localSheetId="2">'מפות ומפיות וחבקים'!$1:$1</definedName>
    <definedName name="_xlnm.Print_Titles" localSheetId="1">'סכו''''ם'!$1:$1</definedName>
    <definedName name="_xlnm.Print_Titles" localSheetId="4">צלחות!$1:$1</definedName>
    <definedName name="_xlnm.Print_Titles" localSheetId="5">'קערות ומגשים'!$1:$1</definedName>
    <definedName name="_xlnm.Print_Titles" localSheetId="3">שונות!$1:$1</definedName>
    <definedName name="_xlnm.Print_Titles" localSheetId="0">תבניות!$1:$1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" i="2" l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4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4" i="9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2" i="9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5" i="7"/>
  <c r="J4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4" i="7"/>
  <c r="B4" i="7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A5" i="7"/>
  <c r="A6" i="7"/>
  <c r="A7" i="7"/>
  <c r="A8" i="7"/>
  <c r="A9" i="7"/>
  <c r="A34" i="8" l="1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28" i="8"/>
  <c r="A29" i="8"/>
  <c r="A30" i="8"/>
  <c r="A31" i="8"/>
  <c r="A32" i="8"/>
  <c r="A33" i="8"/>
  <c r="A119" i="4"/>
  <c r="A120" i="4"/>
  <c r="A121" i="4"/>
  <c r="A122" i="4"/>
  <c r="A32" i="2" l="1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9" l="1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B4" i="9"/>
  <c r="B5" i="9" s="1"/>
  <c r="B6" i="9" s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B40" i="9" s="1"/>
  <c r="B41" i="9" s="1"/>
  <c r="B42" i="9" s="1"/>
  <c r="B43" i="9" s="1"/>
  <c r="B44" i="9" s="1"/>
  <c r="B45" i="9" s="1"/>
  <c r="B46" i="9" s="1"/>
  <c r="B47" i="9" s="1"/>
  <c r="B48" i="9" s="1"/>
  <c r="B49" i="9" s="1"/>
  <c r="B50" i="9" s="1"/>
  <c r="B51" i="9" s="1"/>
  <c r="B52" i="9" s="1"/>
  <c r="B53" i="9" s="1"/>
  <c r="B54" i="9" s="1"/>
  <c r="B55" i="9" s="1"/>
  <c r="B56" i="9" s="1"/>
  <c r="B57" i="9" s="1"/>
  <c r="B58" i="9" s="1"/>
  <c r="B59" i="9" s="1"/>
  <c r="B60" i="9" s="1"/>
  <c r="A4" i="9"/>
  <c r="A3" i="9"/>
  <c r="J3" i="9"/>
  <c r="B4" i="2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3" i="2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3" i="4"/>
  <c r="B3" i="4"/>
  <c r="B4" i="4" s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4" i="5"/>
  <c r="B4" i="5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B3" i="9" l="1"/>
  <c r="J3" i="6"/>
  <c r="J2" i="6"/>
  <c r="J3" i="7"/>
  <c r="J2" i="7"/>
  <c r="J3" i="4"/>
  <c r="J2" i="4"/>
  <c r="J3" i="8"/>
  <c r="J2" i="8"/>
  <c r="J3" i="5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2" i="2"/>
  <c r="J3" i="2"/>
  <c r="J2" i="5" l="1"/>
  <c r="J58" i="6" l="1"/>
  <c r="B3" i="6"/>
  <c r="B4" i="6" s="1"/>
  <c r="B5" i="6" s="1"/>
  <c r="B6" i="6" s="1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A3" i="6"/>
  <c r="B3" i="7"/>
  <c r="A3" i="7"/>
  <c r="B3" i="8"/>
  <c r="B4" i="8" s="1"/>
  <c r="B5" i="8" s="1"/>
  <c r="B6" i="8" s="1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A3" i="8"/>
  <c r="A3" i="2"/>
  <c r="A1" i="10" a="1"/>
  <c r="A1051" i="10" a="1"/>
  <c r="A201" i="10" a="1"/>
  <c r="A1" i="10" l="1"/>
  <c r="A1051" i="10"/>
  <c r="J62" i="9"/>
  <c r="J124" i="4"/>
  <c r="A201" i="10"/>
  <c r="J55" i="8"/>
  <c r="J61" i="2"/>
  <c r="J72" i="5"/>
  <c r="B3" i="5"/>
  <c r="A3" i="5"/>
  <c r="A401" i="10" a="1"/>
  <c r="A401" i="10" l="1"/>
  <c r="A1251" i="10" a="1"/>
  <c r="A1251" i="10" l="1"/>
  <c r="A851" i="10" a="1"/>
  <c r="A851" i="10" l="1"/>
  <c r="A601" i="10" a="1"/>
  <c r="A2" i="11" l="1" a="1"/>
  <c r="A601" i="10"/>
  <c r="A2" i="11" l="1"/>
  <c r="K2" i="1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<sst xmlns="http://schemas.openxmlformats.org/spreadsheetml/2006/main" count="1141" uniqueCount="390">
  <si>
    <t>מפות</t>
  </si>
  <si>
    <t>מרק</t>
  </si>
  <si>
    <t>יהלום</t>
  </si>
  <si>
    <t>משושה</t>
  </si>
  <si>
    <t>מפיות</t>
  </si>
  <si>
    <t>נרות</t>
  </si>
  <si>
    <t>מגש עמוק</t>
  </si>
  <si>
    <t>מגשי קרטון</t>
  </si>
  <si>
    <t>קסרול</t>
  </si>
  <si>
    <t>מלקחיים</t>
  </si>
  <si>
    <t>מרית</t>
  </si>
  <si>
    <t>גביעים</t>
  </si>
  <si>
    <t>קלקר</t>
  </si>
  <si>
    <t>מיכלי אחסון</t>
  </si>
  <si>
    <t>אינגליש קצר</t>
  </si>
  <si>
    <t>חלה אובל גדול</t>
  </si>
  <si>
    <t>חלה אובל בינוני</t>
  </si>
  <si>
    <t>חלה אובל קטן</t>
  </si>
  <si>
    <t>100 יבוא</t>
  </si>
  <si>
    <t>פאי עגול נמוך</t>
  </si>
  <si>
    <t>שקעים 1/12</t>
  </si>
  <si>
    <t>שקעים 1/6</t>
  </si>
  <si>
    <t>שקיות נילון</t>
  </si>
  <si>
    <t>קוקי שיט</t>
  </si>
  <si>
    <t>אוכל מרשרש</t>
  </si>
  <si>
    <t>הקפאה מרשרש</t>
  </si>
  <si>
    <t>אוכל קשיח</t>
  </si>
  <si>
    <t>הקפאה קשיח</t>
  </si>
  <si>
    <t>אשפתון בגליל</t>
  </si>
  <si>
    <t>1/6 דק</t>
  </si>
  <si>
    <t>1/8 דק</t>
  </si>
  <si>
    <t>1/6 עבה</t>
  </si>
  <si>
    <t>1/8 עבה</t>
  </si>
  <si>
    <t>גליל דק לבן 15 מטר</t>
  </si>
  <si>
    <t>מפות נילון</t>
  </si>
  <si>
    <t>גליל אלבד 25 מטר</t>
  </si>
  <si>
    <t>גליל אלבד 100 מטר</t>
  </si>
  <si>
    <t>גליל מודפס עם רנר</t>
  </si>
  <si>
    <t>נייר חתוך לשבת</t>
  </si>
  <si>
    <t>נייר כסף  חתוך</t>
  </si>
  <si>
    <t>לפתן</t>
  </si>
  <si>
    <t>מגש קטן</t>
  </si>
  <si>
    <t>מגש גדול</t>
  </si>
  <si>
    <t>מגש שטוח</t>
  </si>
  <si>
    <t>קערה</t>
  </si>
  <si>
    <t>קסרול גדול</t>
  </si>
  <si>
    <t>קסרול קטן</t>
  </si>
  <si>
    <t>מגש</t>
  </si>
  <si>
    <t>קטן</t>
  </si>
  <si>
    <t>מרכזי</t>
  </si>
  <si>
    <t>מזלג</t>
  </si>
  <si>
    <t>כף</t>
  </si>
  <si>
    <t>סכין</t>
  </si>
  <si>
    <t>מצקת גדול</t>
  </si>
  <si>
    <t>מצקת קטן</t>
  </si>
  <si>
    <t>מצקת לרוטב</t>
  </si>
  <si>
    <t>כף ענק</t>
  </si>
  <si>
    <t>צבע אחיד חד שכבתי 1/100</t>
  </si>
  <si>
    <t>צבע אחיד דו שכבתי 1/50</t>
  </si>
  <si>
    <t>קערות קשיחות</t>
  </si>
  <si>
    <t>עגול קטן</t>
  </si>
  <si>
    <t>עגול בינוני</t>
  </si>
  <si>
    <t>עגול גדול</t>
  </si>
  <si>
    <t>מרובע גדול</t>
  </si>
  <si>
    <t>מרובע בינוני</t>
  </si>
  <si>
    <t>מרובע קטן</t>
  </si>
  <si>
    <t>אובל נמוך</t>
  </si>
  <si>
    <t>אובל עמוק</t>
  </si>
  <si>
    <t>אובל ענק</t>
  </si>
  <si>
    <t>מרובע קטן 1/4</t>
  </si>
  <si>
    <t>מגשי הגשה קשיח</t>
  </si>
  <si>
    <t>אובל עמוק קטן</t>
  </si>
  <si>
    <t>אובל עמוק בינוני</t>
  </si>
  <si>
    <t>אובל עמוק גדול</t>
  </si>
  <si>
    <t>מלבן אינגליש ארוך</t>
  </si>
  <si>
    <t>מלבן אינגליש קצר</t>
  </si>
  <si>
    <t>מלבן A4</t>
  </si>
  <si>
    <t>מרובע</t>
  </si>
  <si>
    <t>נרות צפים</t>
  </si>
  <si>
    <t>נרונים</t>
  </si>
  <si>
    <t>פתיל צף</t>
  </si>
  <si>
    <t>קיסמי שיניים</t>
  </si>
  <si>
    <t>סכו"ם קינוח</t>
  </si>
  <si>
    <t>כפית מיני</t>
  </si>
  <si>
    <t>מזלג מיני</t>
  </si>
  <si>
    <t>כפית גלידה</t>
  </si>
  <si>
    <t>כפית לעוגה</t>
  </si>
  <si>
    <t>מזלג לעוגה</t>
  </si>
  <si>
    <t>מנג'טים</t>
  </si>
  <si>
    <t>רנר</t>
  </si>
  <si>
    <t>פשתן חלק</t>
  </si>
  <si>
    <t>פשתן מדוגם</t>
  </si>
  <si>
    <t>תחרה</t>
  </si>
  <si>
    <t>בד מטאלי</t>
  </si>
  <si>
    <t>אורגנזה</t>
  </si>
  <si>
    <t>גלילי צלופן</t>
  </si>
  <si>
    <t>נר ארוך צבעוני</t>
  </si>
  <si>
    <t>צלופן</t>
  </si>
  <si>
    <t>שיפודים</t>
  </si>
  <si>
    <t>קצרים</t>
  </si>
  <si>
    <t>ארוכים</t>
  </si>
  <si>
    <t>מסולסלים</t>
  </si>
  <si>
    <t>יקיטורי</t>
  </si>
  <si>
    <t>1 ליטר</t>
  </si>
  <si>
    <t>2 ליטר</t>
  </si>
  <si>
    <t>2.5 ליטר</t>
  </si>
  <si>
    <t>3 ליטר</t>
  </si>
  <si>
    <t>4.5 ליטר</t>
  </si>
  <si>
    <t>150cc</t>
  </si>
  <si>
    <t>250cc</t>
  </si>
  <si>
    <t>500cc</t>
  </si>
  <si>
    <t>1000cc</t>
  </si>
  <si>
    <t>חלה מלבן בינוני</t>
  </si>
  <si>
    <t>חלה מלבן גדול</t>
  </si>
  <si>
    <t>חצי גסטרונום לבן</t>
  </si>
  <si>
    <t>אשפתון קרם 1/40</t>
  </si>
  <si>
    <t>אשפתון אפור 1/25</t>
  </si>
  <si>
    <t>אלבד מקופל 1.2/2.7</t>
  </si>
  <si>
    <t>מפה + רנר מקופלת</t>
  </si>
  <si>
    <t xml:space="preserve">גליל אלבד מוטבע </t>
  </si>
  <si>
    <t>סיר ח"פ ענק כ-7.4 ליטר</t>
  </si>
  <si>
    <t>סיר ח"פ בינוני כ-4 ליטר</t>
  </si>
  <si>
    <t>סיר ח"פ קטן כ-2.5 ליטר</t>
  </si>
  <si>
    <t>סיר ח"פ גדול כ-6 ליטר</t>
  </si>
  <si>
    <t>מחולקת TV</t>
  </si>
  <si>
    <t>גליל עבה - 45 מטר</t>
  </si>
  <si>
    <t>גליל עבה במיוחד - 45 מטר</t>
  </si>
  <si>
    <t>גליל עבה במיוחד  50/1.6</t>
  </si>
  <si>
    <t>גליל עבה במיוחד 10ק"ג/1.6 רוחב</t>
  </si>
  <si>
    <t>רדיד אלומיניום עבה רחב</t>
  </si>
  <si>
    <t>רדיד אלומיניום דק רחב</t>
  </si>
  <si>
    <t>רדיד אלומיניום עבה צר</t>
  </si>
  <si>
    <t>רדיד אלומיניום דק צר</t>
  </si>
  <si>
    <t>ניילון נצמד צר</t>
  </si>
  <si>
    <t>ניילון נצמד רחב</t>
  </si>
  <si>
    <t>מעוטרת</t>
  </si>
  <si>
    <t>שקיות גופיה ענק - צהוב</t>
  </si>
  <si>
    <t>שקיות גופיה גדול - לבן</t>
  </si>
  <si>
    <t>שקיות גופיה בינוני - שחור</t>
  </si>
  <si>
    <t>שקיות גופיה קטן - צבעוני</t>
  </si>
  <si>
    <t>אלבד לשולחן אבירים 2.40/1.90</t>
  </si>
  <si>
    <t>מובלט מקופל 1.37/2.74</t>
  </si>
  <si>
    <t>אלבד עגול 1.80</t>
  </si>
  <si>
    <t>עגול קטן 12"</t>
  </si>
  <si>
    <t>עגול קטן 13"</t>
  </si>
  <si>
    <t>"10 עגול עמוק</t>
  </si>
  <si>
    <t>חצי גסטרונום קשיח</t>
  </si>
  <si>
    <t xml:space="preserve">מלבן 8B נמוך </t>
  </si>
  <si>
    <t>מרק גדול</t>
  </si>
  <si>
    <t>מרק קטן</t>
  </si>
  <si>
    <t>נר נשמה 24 שעות</t>
  </si>
  <si>
    <t>נר נשמה 48 שעות</t>
  </si>
  <si>
    <t>"2</t>
  </si>
  <si>
    <t>"3</t>
  </si>
  <si>
    <t>"4</t>
  </si>
  <si>
    <t>"5</t>
  </si>
  <si>
    <t>שקיות צלופן 25יחי' 8*6</t>
  </si>
  <si>
    <t>שקיות צלופן 25יחי' 20*10</t>
  </si>
  <si>
    <t>שקיות צלופן 25יח' 30*20</t>
  </si>
  <si>
    <t>שקיות צלופן 25יחי' 40*30</t>
  </si>
  <si>
    <t>שקיות צלופן 25יחי' 50*40</t>
  </si>
  <si>
    <t>פאט מבריק</t>
  </si>
  <si>
    <t>מוצרי נייר</t>
  </si>
  <si>
    <t>רדידי אלומיניום</t>
  </si>
  <si>
    <t>תבניות אלומיניום</t>
  </si>
  <si>
    <t>תבניות קרטון</t>
  </si>
  <si>
    <t xml:space="preserve">מלבן 90 (A4) נמוך </t>
  </si>
  <si>
    <t>אינגליש בינוני רחב</t>
  </si>
  <si>
    <t>אינגליש קטן</t>
  </si>
  <si>
    <t>אינגליש מיני</t>
  </si>
  <si>
    <t>עגול סבתא</t>
  </si>
  <si>
    <t xml:space="preserve">אינגליש ארוך </t>
  </si>
  <si>
    <t>אינגליש ארוך + מכסה שקוף</t>
  </si>
  <si>
    <t>כפית</t>
  </si>
  <si>
    <t>קסרול אובלי</t>
  </si>
  <si>
    <t>מחיר</t>
  </si>
  <si>
    <t>חמגשית פלסטיק</t>
  </si>
  <si>
    <t>קוד מוצר</t>
  </si>
  <si>
    <t>צ</t>
  </si>
  <si>
    <t>לתשלום</t>
  </si>
  <si>
    <t>מרקיות</t>
  </si>
  <si>
    <t>לפתניות</t>
  </si>
  <si>
    <t>מס' יחידות להזמנה</t>
  </si>
  <si>
    <t>מספר יח' בחבילה</t>
  </si>
  <si>
    <t>ליפתן</t>
  </si>
  <si>
    <t>תיאור וגודל</t>
  </si>
  <si>
    <t>פשוט</t>
  </si>
  <si>
    <t>קרטון עגול</t>
  </si>
  <si>
    <t>קרטון מרובע</t>
  </si>
  <si>
    <t>קשיחות יוקרתי וינטאג'</t>
  </si>
  <si>
    <t>קשיחות יוקרתי מילאנו</t>
  </si>
  <si>
    <t>קשיחות יוקרתי סטון</t>
  </si>
  <si>
    <t>קשיחות יוקרתי מיאמי</t>
  </si>
  <si>
    <t>קשיחות יוקרתי וינדמיל נצנץ</t>
  </si>
  <si>
    <t>קשיחות יוקרתי פרימיום וינטאג'</t>
  </si>
  <si>
    <t>פרפקט מרובע</t>
  </si>
  <si>
    <t>צבעים לבחירה</t>
  </si>
  <si>
    <t>כנרת,קלאסיק:לבן/קרם/תכלת/ורוד</t>
  </si>
  <si>
    <t>מכסה גדול</t>
  </si>
  <si>
    <t>מכסה קטן</t>
  </si>
  <si>
    <t>מכסה בינוני</t>
  </si>
  <si>
    <t>טורקיז/כסף/זהב/רוזגולד/ורוד</t>
  </si>
  <si>
    <t>בנדע עגול</t>
  </si>
  <si>
    <t>שקוף</t>
  </si>
  <si>
    <t>קערה קטנה</t>
  </si>
  <si>
    <t>קערה גדולה</t>
  </si>
  <si>
    <t>פאלאס</t>
  </si>
  <si>
    <t>ויולה מעוטר</t>
  </si>
  <si>
    <t>צבעוני</t>
  </si>
  <si>
    <t>זהב/כסף</t>
  </si>
  <si>
    <t>שיש</t>
  </si>
  <si>
    <t>פסים עגול 12</t>
  </si>
  <si>
    <t>פסים עגול 14</t>
  </si>
  <si>
    <t>פסים עגול 16</t>
  </si>
  <si>
    <t>פסים עגול 18</t>
  </si>
  <si>
    <t>21 X 14</t>
  </si>
  <si>
    <t>26 X 18</t>
  </si>
  <si>
    <t>34 X 25</t>
  </si>
  <si>
    <t>43 X 32</t>
  </si>
  <si>
    <t>סכו"ם פשוט</t>
  </si>
  <si>
    <t>סכו"ם נצנץ</t>
  </si>
  <si>
    <t>סכו"ם קשיח</t>
  </si>
  <si>
    <t>כ</t>
  </si>
  <si>
    <t>סכו"ם שיק</t>
  </si>
  <si>
    <t>סכו"ם תבניכל</t>
  </si>
  <si>
    <t>סכו"ם וינטאג'</t>
  </si>
  <si>
    <t>סכו"ם מוזהב ענתיק</t>
  </si>
  <si>
    <t>סכו"ם מוכסף</t>
  </si>
  <si>
    <t>200cc</t>
  </si>
  <si>
    <t>פרח קשיח</t>
  </si>
  <si>
    <t>פרימיום קשיח</t>
  </si>
  <si>
    <t>330cc</t>
  </si>
  <si>
    <t>כוסות יפים</t>
  </si>
  <si>
    <t>180cc</t>
  </si>
  <si>
    <t>כוסות נייר</t>
  </si>
  <si>
    <t>כוסות פשוטים</t>
  </si>
  <si>
    <t>oz 4</t>
  </si>
  <si>
    <t>oz 7.5</t>
  </si>
  <si>
    <t>oz 10</t>
  </si>
  <si>
    <t>oz 12</t>
  </si>
  <si>
    <t>oz 16</t>
  </si>
  <si>
    <t>כוס יין</t>
  </si>
  <si>
    <t>מכסה ל-300cc</t>
  </si>
  <si>
    <t>גביעים כסופים</t>
  </si>
  <si>
    <t>גביע+תחתית</t>
  </si>
  <si>
    <t>תחתיות</t>
  </si>
  <si>
    <t>מכסה לחצי כוס</t>
  </si>
  <si>
    <t>חצי כוס</t>
  </si>
  <si>
    <t>גביעי אחסון</t>
  </si>
  <si>
    <t>750cc</t>
  </si>
  <si>
    <t>1500cc</t>
  </si>
  <si>
    <t>שקוף מזל"ט</t>
  </si>
  <si>
    <t>מרק מחטף</t>
  </si>
  <si>
    <t>מספר יחידות בחבילה</t>
  </si>
  <si>
    <t xml:space="preserve">צץ רץ </t>
  </si>
  <si>
    <t>חום</t>
  </si>
  <si>
    <t>כסף וזהב</t>
  </si>
  <si>
    <t>מגוון צבעים</t>
  </si>
  <si>
    <t>צבעים בהירים</t>
  </si>
  <si>
    <t>צבעים כהים</t>
  </si>
  <si>
    <t>נר ארוך לבן</t>
  </si>
  <si>
    <t>נר ארוך מטאלי</t>
  </si>
  <si>
    <t>וינטאג' נצנץ</t>
  </si>
  <si>
    <t>כסף/זהב</t>
  </si>
  <si>
    <t>מרובע קשיח</t>
  </si>
  <si>
    <t xml:space="preserve">גסטרונום ענק קשיח </t>
  </si>
  <si>
    <t xml:space="preserve">מלבן 8A עמוק (A5) </t>
  </si>
  <si>
    <t xml:space="preserve">מאפינס </t>
  </si>
  <si>
    <t>מכסי קרטון לתבנית מלבן קטן</t>
  </si>
  <si>
    <t>מכסי קרטון לתבנית מלבן בינוני</t>
  </si>
  <si>
    <t>מכסי קרטון לתבנית מלבן גדול</t>
  </si>
  <si>
    <t>מכסי אלומיניום לתבנית מלבן לגסטרונום</t>
  </si>
  <si>
    <t xml:space="preserve">מכסי אלומיניום לתבנית 100 מלבן </t>
  </si>
  <si>
    <t>מכסי PVC לתבנית עגולה קטן</t>
  </si>
  <si>
    <t>מכסי PVC לתבנית עגולה גדול</t>
  </si>
  <si>
    <t>מכסי PVC לתבנית 100 מלבן</t>
  </si>
  <si>
    <t>מכסי PVC לתבנית מלבן קטן</t>
  </si>
  <si>
    <t>סכו''ם הגשה</t>
  </si>
  <si>
    <t>נצנץ,כסף,זהב,שקוף,ענתיק,קרם</t>
  </si>
  <si>
    <t>כסף,זהב,שקוף,ענתיק,קרם</t>
  </si>
  <si>
    <t>לבן</t>
  </si>
  <si>
    <t>כסף,זהב</t>
  </si>
  <si>
    <t>שקוף,לבן,כסף,זהב,קרם</t>
  </si>
  <si>
    <t>שקוף,זהב,כסף,קרם</t>
  </si>
  <si>
    <t>שקוף,זהב,כסף,קרם,לבן</t>
  </si>
  <si>
    <t>זהב</t>
  </si>
  <si>
    <t>כסף</t>
  </si>
  <si>
    <t>שקוף,מוכסף</t>
  </si>
  <si>
    <t>סכו''ם ורסאי נצנץ</t>
  </si>
  <si>
    <t>קרם,לבן,אפור</t>
  </si>
  <si>
    <t>זהב, כסף</t>
  </si>
  <si>
    <t>סכו''ם רטרו מוכסף</t>
  </si>
  <si>
    <t>מוכסף</t>
  </si>
  <si>
    <t xml:space="preserve">מדוגם נפקינג </t>
  </si>
  <si>
    <t>קרם</t>
  </si>
  <si>
    <t>כסף,זהב,קרם</t>
  </si>
  <si>
    <t>שחור פסים כסף, לבן פסים כסף</t>
  </si>
  <si>
    <t>לבן מסגרת כסף</t>
  </si>
  <si>
    <t>קרם,פנינה,מנטה,ורוד עתיק</t>
  </si>
  <si>
    <t>שחור נקודות זהב, לבן נקודות זהב</t>
  </si>
  <si>
    <t>שחור,לבן</t>
  </si>
  <si>
    <t>קשיחות יוקרתי גלקסי</t>
  </si>
  <si>
    <t>ברונזה בהיר,קרם</t>
  </si>
  <si>
    <t>מגוון עגול</t>
  </si>
  <si>
    <t>כסף,לבן,קרם</t>
  </si>
  <si>
    <t>שחור,זהב</t>
  </si>
  <si>
    <t>מגש עמוק/קערה</t>
  </si>
  <si>
    <t>ס</t>
  </si>
  <si>
    <t>כל הכלים</t>
  </si>
  <si>
    <t>5 חבילות</t>
  </si>
  <si>
    <t>2 חבילות</t>
  </si>
  <si>
    <t>סכו"ם ורסאי נצנץ</t>
  </si>
  <si>
    <t>מזלג/כף/סכין</t>
  </si>
  <si>
    <t>תיאור</t>
  </si>
  <si>
    <t>הערות</t>
  </si>
  <si>
    <t>ס"כ לתשלום:</t>
  </si>
  <si>
    <t>ת</t>
  </si>
  <si>
    <t>ש</t>
  </si>
  <si>
    <t xml:space="preserve">בינוני - 105 </t>
  </si>
  <si>
    <t xml:space="preserve">גדול - 210 </t>
  </si>
  <si>
    <t>מ</t>
  </si>
  <si>
    <t>3 חב'</t>
  </si>
  <si>
    <t>2 חב'</t>
  </si>
  <si>
    <t>5 חב'</t>
  </si>
  <si>
    <t>4 חב'</t>
  </si>
  <si>
    <t>בסט בנדע קיים גם קערות קטן/גדול ומגש עמוק</t>
  </si>
  <si>
    <t>בסט פרפקט קיים גם מגש וקערה</t>
  </si>
  <si>
    <t>בסט קלקר קיים גם מגש קטן/גדול</t>
  </si>
  <si>
    <t>בסט וינדמיל קיים גם מגש וקערה</t>
  </si>
  <si>
    <t>בסט וינטאג' פריום קיים גם מגש וקערה</t>
  </si>
  <si>
    <t>חבקים</t>
  </si>
  <si>
    <t xml:space="preserve">חבק פנינים </t>
  </si>
  <si>
    <t>זהב,כסף</t>
  </si>
  <si>
    <t>חבק פרח פנינה</t>
  </si>
  <si>
    <t>חבק פרח צבעוני</t>
  </si>
  <si>
    <t>כחול,אפור,ורוד</t>
  </si>
  <si>
    <t>חבק סיכה פרח</t>
  </si>
  <si>
    <t>חבק פרח פישתן</t>
  </si>
  <si>
    <t>חבק כתר עלה</t>
  </si>
  <si>
    <t>זהב,כסף,ברונזה</t>
  </si>
  <si>
    <t>חבק פרח</t>
  </si>
  <si>
    <t>חבק עלה</t>
  </si>
  <si>
    <t>פיזור</t>
  </si>
  <si>
    <t>פפרחי פיזור יהלום</t>
  </si>
  <si>
    <t>מנטה,רוד,קרם</t>
  </si>
  <si>
    <t>פרחי פיזור מעבר</t>
  </si>
  <si>
    <t>פרחי פיזור פנינה נצנץ</t>
  </si>
  <si>
    <t>פרחי פיזור פנינה עגול נצנץ</t>
  </si>
  <si>
    <t>כסף,ברונזה,סגול</t>
  </si>
  <si>
    <t>סה"כ לתשלום</t>
  </si>
  <si>
    <t>חבק טבעת יהלום</t>
  </si>
  <si>
    <t>זהב,כסף, ברונזה</t>
  </si>
  <si>
    <t>זהב,כסף, פנינה</t>
  </si>
  <si>
    <t>ורוד, בורדו</t>
  </si>
  <si>
    <t>יהלומי פיזור</t>
  </si>
  <si>
    <t>250 ג'</t>
  </si>
  <si>
    <t>שקוף, טורקיז, אדום, צהוב, ירוק</t>
  </si>
  <si>
    <t>פייטים</t>
  </si>
  <si>
    <t>גווני כחול,גווני כתום,גווני ירוק,גווני חום</t>
  </si>
  <si>
    <t>תחתית לצלחת</t>
  </si>
  <si>
    <t>דמוי נחש</t>
  </si>
  <si>
    <t>כסף, זהב</t>
  </si>
  <si>
    <t>שרשרת פנינים זהב</t>
  </si>
  <si>
    <t>משי טישיו</t>
  </si>
  <si>
    <t>תחתית לצחלת</t>
  </si>
  <si>
    <t>פרח מחוספס</t>
  </si>
  <si>
    <t>כסף, זהב, רוזגולד</t>
  </si>
  <si>
    <t>פסיפס מרובע</t>
  </si>
  <si>
    <t xml:space="preserve">תחתית לצלחת </t>
  </si>
  <si>
    <t>פרח עגול</t>
  </si>
  <si>
    <t>פלייסמנט</t>
  </si>
  <si>
    <t>פסים</t>
  </si>
  <si>
    <t>כסף,זהב, נחושת</t>
  </si>
  <si>
    <t>פרחים/חמניה</t>
  </si>
  <si>
    <t>גביעי ליקר</t>
  </si>
  <si>
    <t>מוכספים</t>
  </si>
  <si>
    <t>על רגל</t>
  </si>
  <si>
    <t>כוס יין על רגל נק' זהב</t>
  </si>
  <si>
    <t>כוס קשיח נק' זהב</t>
  </si>
  <si>
    <t>כוס יין קטנה על רגל פסים</t>
  </si>
  <si>
    <t>כוס יין גדולה על רגל פסים</t>
  </si>
  <si>
    <t>ק</t>
  </si>
  <si>
    <t>סיר ח"פ ענק 4 ליטר</t>
  </si>
  <si>
    <t>חגים</t>
  </si>
  <si>
    <t>זהב, כסף, ורוד, קרם</t>
  </si>
  <si>
    <t>כסף, קרם</t>
  </si>
  <si>
    <t>שקוף עם מסגרת זהב/כסף</t>
  </si>
  <si>
    <t>זהב/שחור/לבן/כסף</t>
  </si>
  <si>
    <t>שחור 650CC</t>
  </si>
  <si>
    <t>מרובע בינוני 1/4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</si>
</sst>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\ #,##0.00"/>
  </numFmts>
  <fonts count="9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18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2" borderId="18" xfId="0" applyNumberForma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0" fillId="4" borderId="12" xfId="0" applyNumberForma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164" fontId="1" fillId="0" borderId="33" xfId="0" applyNumberFormat="1" applyFont="1" applyBorder="1" applyAlignment="1">
      <alignment horizontal="center" vertical="center" wrapText="1"/>
    </xf>
    <xf numFmtId="164" fontId="1" fillId="0" borderId="34" xfId="0" applyNumberFormat="1" applyFont="1" applyBorder="1" applyAlignment="1">
      <alignment horizontal="center" vertical="center" wrapText="1"/>
    </xf>
    <xf numFmtId="164" fontId="0" fillId="3" borderId="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40" xfId="0" applyFill="1" applyBorder="1" applyAlignment="1">
      <alignment horizontal="left" vertical="center"/>
    </xf>
    <xf numFmtId="0" fontId="0" fillId="3" borderId="41" xfId="0" applyFill="1" applyBorder="1" applyAlignment="1">
      <alignment horizontal="right" vertical="center"/>
    </xf>
    <xf numFmtId="0" fontId="0" fillId="0" borderId="42" xfId="0" applyBorder="1" applyAlignment="1">
      <alignment horizontal="left" vertical="center"/>
    </xf>
    <xf numFmtId="0" fontId="0" fillId="0" borderId="26" xfId="0" applyBorder="1" applyAlignment="1">
      <alignment horizontal="right" vertical="center"/>
    </xf>
    <xf numFmtId="0" fontId="0" fillId="3" borderId="42" xfId="0" applyFill="1" applyBorder="1" applyAlignment="1">
      <alignment horizontal="left" vertical="center"/>
    </xf>
    <xf numFmtId="0" fontId="0" fillId="3" borderId="26" xfId="0" applyFill="1" applyBorder="1" applyAlignment="1">
      <alignment horizontal="right" vertical="center"/>
    </xf>
    <xf numFmtId="0" fontId="6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4" fontId="7" fillId="0" borderId="15" xfId="0" applyNumberFormat="1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1" fontId="7" fillId="0" borderId="15" xfId="0" applyNumberFormat="1" applyFont="1" applyBorder="1" applyAlignment="1">
      <alignment horizontal="center" vertical="center" wrapText="1"/>
    </xf>
    <xf numFmtId="1" fontId="0" fillId="3" borderId="2" xfId="0" applyNumberFormat="1" applyFill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0" xfId="0" applyNumberFormat="1"/>
    <xf numFmtId="1" fontId="6" fillId="0" borderId="15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4" borderId="23" xfId="0" applyNumberFormat="1" applyFill="1" applyBorder="1" applyAlignment="1">
      <alignment horizontal="center" vertical="center"/>
    </xf>
    <xf numFmtId="164" fontId="0" fillId="0" borderId="0" xfId="0" applyNumberFormat="1"/>
    <xf numFmtId="164" fontId="0" fillId="3" borderId="12" xfId="0" applyNumberFormat="1" applyFill="1" applyBorder="1" applyAlignment="1">
      <alignment horizontal="center" vertical="center"/>
    </xf>
    <xf numFmtId="0" fontId="0" fillId="0" borderId="0" xfId="0" quotePrefix="1"/>
    <xf numFmtId="164" fontId="0" fillId="4" borderId="12" xfId="0" applyNumberFormat="1" applyFill="1" applyBorder="1" applyAlignment="1" applyProtection="1">
      <alignment horizontal="center" vertical="center"/>
    </xf>
    <xf numFmtId="164" fontId="7" fillId="0" borderId="19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0" fillId="4" borderId="23" xfId="0" applyFill="1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164" fontId="0" fillId="0" borderId="6" xfId="0" applyNumberFormat="1" applyBorder="1" applyAlignment="1" applyProtection="1">
      <alignment horizontal="center" vertical="center"/>
    </xf>
    <xf numFmtId="0" fontId="0" fillId="0" borderId="42" xfId="0" applyBorder="1" applyAlignment="1" applyProtection="1">
      <alignment horizontal="left" vertical="center"/>
    </xf>
    <xf numFmtId="0" fontId="0" fillId="0" borderId="26" xfId="0" applyBorder="1" applyAlignment="1" applyProtection="1">
      <alignment horizontal="right" vertical="center"/>
    </xf>
    <xf numFmtId="0" fontId="0" fillId="3" borderId="42" xfId="0" applyFill="1" applyBorder="1" applyAlignment="1" applyProtection="1">
      <alignment horizontal="left" vertical="center"/>
    </xf>
    <xf numFmtId="0" fontId="0" fillId="3" borderId="26" xfId="0" applyFill="1" applyBorder="1" applyAlignment="1" applyProtection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7" fillId="0" borderId="37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7" fillId="0" borderId="4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06/relationships/rdRichValue" Target="richData/rdrichvalue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77"/>
  <sheetViews>
    <sheetView rightToLeft="1" view="pageBreakPreview" zoomScaleNormal="100" zoomScaleSheetLayoutView="100" workbookViewId="0">
      <pane ySplit="1" topLeftCell="A50" activePane="bottomLeft" state="frozen"/>
      <selection pane="bottomLeft" activeCell="G57" sqref="G57"/>
    </sheetView>
  </sheetViews>
  <sheetFormatPr defaultColWidth="8.625" defaultRowHeight="14.25" x14ac:dyDescent="0.2"/>
  <cols>
    <col min="1" max="1" width="1.625" style="1" customWidth="1"/>
    <col min="2" max="2" width="3.25" style="1" customWidth="1"/>
    <col min="3" max="3" width="13.125" style="5" bestFit="1" customWidth="1"/>
    <col min="4" max="4" width="30.375" style="1" bestFit="1" customWidth="1"/>
    <col min="5" max="5" width="7.75" style="1" customWidth="1"/>
    <col min="6" max="6" width="13.75" style="1" bestFit="1" customWidth="1"/>
    <col min="7" max="7" width="10.375" style="2" bestFit="1" customWidth="1"/>
    <col min="8" max="8" width="10.375" style="2" customWidth="1"/>
    <col min="9" max="9" width="7.75" style="1" customWidth="1"/>
    <col min="10" max="10" width="11.125" style="1" bestFit="1" customWidth="1"/>
    <col min="11" max="11" width="8.625" style="2"/>
    <col min="12" max="16384" width="8.625" style="1"/>
  </cols>
  <sheetData>
    <row r="1" spans="1:14" ht="34.9" customHeight="1" thickBot="1" x14ac:dyDescent="0.25">
      <c r="A1" s="87" t="s">
        <v>177</v>
      </c>
      <c r="B1" s="88"/>
      <c r="C1" s="89" t="s">
        <v>313</v>
      </c>
      <c r="D1" s="90" t="s">
        <v>185</v>
      </c>
      <c r="E1" s="50" t="s">
        <v>253</v>
      </c>
      <c r="F1" s="31" t="s">
        <v>196</v>
      </c>
      <c r="G1" s="32" t="s">
        <v>175</v>
      </c>
      <c r="H1" s="33" t="s">
        <v>314</v>
      </c>
      <c r="I1" s="23" t="s">
        <v>182</v>
      </c>
      <c r="J1" s="55" t="s">
        <v>179</v>
      </c>
      <c r="K1" s="9"/>
      <c r="L1" s="52"/>
      <c r="M1" s="6"/>
      <c r="N1" s="6"/>
    </row>
    <row r="2" spans="1:14" x14ac:dyDescent="0.2">
      <c r="A2" s="44" t="s">
        <v>316</v>
      </c>
      <c r="B2" s="45">
        <v>1</v>
      </c>
      <c r="C2" s="17" t="s">
        <v>164</v>
      </c>
      <c r="D2" s="14" t="s">
        <v>171</v>
      </c>
      <c r="E2" s="28">
        <v>1</v>
      </c>
      <c r="F2" s="35"/>
      <c r="G2" s="36">
        <v>0.6</v>
      </c>
      <c r="H2" s="37"/>
      <c r="I2" s="74"/>
      <c r="J2" s="69" t="str">
        <f>IF(I2*G2&gt;0,I2*G2,"")</f>
        <v/>
      </c>
      <c r="K2" s="7"/>
      <c r="L2" s="6"/>
      <c r="M2" s="6"/>
      <c r="N2" s="6"/>
    </row>
    <row r="3" spans="1:14" x14ac:dyDescent="0.2">
      <c r="A3" s="46" t="str">
        <f>IF(G3&gt;0,$A$2,"")</f>
        <v>ת</v>
      </c>
      <c r="B3" s="47">
        <f>IF(B2&lt;&gt;"",IF(G3&gt;0,B2+1,""),B1+1)</f>
        <v>2</v>
      </c>
      <c r="C3" s="18" t="s">
        <v>164</v>
      </c>
      <c r="D3" s="10" t="s">
        <v>171</v>
      </c>
      <c r="E3" s="29">
        <v>25</v>
      </c>
      <c r="F3" s="20"/>
      <c r="G3" s="11">
        <v>10</v>
      </c>
      <c r="H3" s="26"/>
      <c r="I3" s="75"/>
      <c r="J3" s="76" t="str">
        <f t="shared" ref="J3:J59" si="0">IF(I3*G3&gt;0,I3*G3,"")</f>
        <v/>
      </c>
      <c r="K3" s="7"/>
      <c r="L3" s="6"/>
      <c r="M3" s="6"/>
      <c r="N3" s="6"/>
    </row>
    <row r="4" spans="1:14" x14ac:dyDescent="0.2">
      <c r="A4" s="48" t="str">
        <f>IF(G4&gt;0,$A$2,"")</f>
        <v>ת</v>
      </c>
      <c r="B4" s="49">
        <f>IF(B3&lt;&gt;"",IF(G4&gt;0,B3+1,""),B2+1)</f>
        <v>3</v>
      </c>
      <c r="C4" s="17" t="s">
        <v>164</v>
      </c>
      <c r="D4" s="14" t="s">
        <v>14</v>
      </c>
      <c r="E4" s="28">
        <v>1</v>
      </c>
      <c r="F4" s="38"/>
      <c r="G4" s="34">
        <v>0.6</v>
      </c>
      <c r="H4" s="39"/>
      <c r="I4" s="74"/>
      <c r="J4" s="69" t="str">
        <f t="shared" si="0"/>
        <v/>
      </c>
      <c r="K4" s="7"/>
      <c r="L4" s="6"/>
      <c r="M4" s="6"/>
      <c r="N4" s="6"/>
    </row>
    <row r="5" spans="1:14" x14ac:dyDescent="0.2">
      <c r="A5" s="46" t="str">
        <f t="shared" ref="A5:A31" si="1">IF(G5&gt;0,$A$2,"")</f>
        <v>ת</v>
      </c>
      <c r="B5" s="47">
        <f>IF(B4&lt;&gt;"",IF(G5&gt;0,B4+1,""),B3+1)</f>
        <v>4</v>
      </c>
      <c r="C5" s="18" t="s">
        <v>164</v>
      </c>
      <c r="D5" s="10" t="s">
        <v>112</v>
      </c>
      <c r="E5" s="29">
        <v>1</v>
      </c>
      <c r="F5" s="20"/>
      <c r="G5" s="11">
        <v>2</v>
      </c>
      <c r="H5" s="26"/>
      <c r="I5" s="75"/>
      <c r="J5" s="76" t="str">
        <f t="shared" si="0"/>
        <v/>
      </c>
      <c r="K5" s="7"/>
      <c r="L5" s="6"/>
      <c r="M5" s="6"/>
      <c r="N5" s="6"/>
    </row>
    <row r="6" spans="1:14" x14ac:dyDescent="0.2">
      <c r="A6" s="48" t="str">
        <f t="shared" si="1"/>
        <v>ת</v>
      </c>
      <c r="B6" s="49">
        <f t="shared" ref="B6:B31" si="2">IF(B5&lt;&gt;"",IF(G6&gt;0,B5+1,""),B4+1)</f>
        <v>5</v>
      </c>
      <c r="C6" s="17" t="s">
        <v>164</v>
      </c>
      <c r="D6" s="14" t="s">
        <v>113</v>
      </c>
      <c r="E6" s="28">
        <v>4</v>
      </c>
      <c r="F6" s="38"/>
      <c r="G6" s="34">
        <v>9.9</v>
      </c>
      <c r="H6" s="39"/>
      <c r="I6" s="74"/>
      <c r="J6" s="69" t="str">
        <f t="shared" si="0"/>
        <v/>
      </c>
      <c r="K6" s="7"/>
      <c r="L6" s="6"/>
      <c r="M6" s="6"/>
      <c r="N6" s="6"/>
    </row>
    <row r="7" spans="1:14" x14ac:dyDescent="0.2">
      <c r="A7" s="46" t="str">
        <f t="shared" si="1"/>
        <v>ת</v>
      </c>
      <c r="B7" s="47">
        <f t="shared" si="2"/>
        <v>6</v>
      </c>
      <c r="C7" s="18" t="s">
        <v>164</v>
      </c>
      <c r="D7" s="10" t="s">
        <v>15</v>
      </c>
      <c r="E7" s="29">
        <v>5</v>
      </c>
      <c r="F7" s="20"/>
      <c r="G7" s="11">
        <v>14.5</v>
      </c>
      <c r="H7" s="26"/>
      <c r="I7" s="75"/>
      <c r="J7" s="76" t="str">
        <f t="shared" si="0"/>
        <v/>
      </c>
      <c r="K7" s="7"/>
      <c r="L7" s="6"/>
      <c r="M7" s="6"/>
      <c r="N7" s="6"/>
    </row>
    <row r="8" spans="1:14" x14ac:dyDescent="0.2">
      <c r="A8" s="48" t="str">
        <f t="shared" si="1"/>
        <v>ת</v>
      </c>
      <c r="B8" s="49">
        <f t="shared" si="2"/>
        <v>7</v>
      </c>
      <c r="C8" s="17" t="s">
        <v>164</v>
      </c>
      <c r="D8" s="14" t="s">
        <v>16</v>
      </c>
      <c r="E8" s="28">
        <v>5</v>
      </c>
      <c r="F8" s="38"/>
      <c r="G8" s="34">
        <v>11.5</v>
      </c>
      <c r="H8" s="39"/>
      <c r="I8" s="74"/>
      <c r="J8" s="69" t="str">
        <f t="shared" si="0"/>
        <v/>
      </c>
      <c r="K8" s="7"/>
      <c r="L8" s="6"/>
      <c r="M8" s="6"/>
      <c r="N8" s="6"/>
    </row>
    <row r="9" spans="1:14" x14ac:dyDescent="0.2">
      <c r="A9" s="46" t="str">
        <f t="shared" si="1"/>
        <v>ת</v>
      </c>
      <c r="B9" s="47">
        <f t="shared" si="2"/>
        <v>8</v>
      </c>
      <c r="C9" s="18" t="s">
        <v>164</v>
      </c>
      <c r="D9" s="10" t="s">
        <v>17</v>
      </c>
      <c r="E9" s="29">
        <v>12</v>
      </c>
      <c r="F9" s="20"/>
      <c r="G9" s="11">
        <v>10.9</v>
      </c>
      <c r="H9" s="26"/>
      <c r="I9" s="75"/>
      <c r="J9" s="76" t="str">
        <f t="shared" si="0"/>
        <v/>
      </c>
      <c r="K9" s="7"/>
      <c r="L9" s="6"/>
      <c r="M9" s="6"/>
      <c r="N9" s="6"/>
    </row>
    <row r="10" spans="1:14" x14ac:dyDescent="0.2">
      <c r="A10" s="48" t="str">
        <f t="shared" si="1"/>
        <v>ת</v>
      </c>
      <c r="B10" s="49">
        <f t="shared" si="2"/>
        <v>9</v>
      </c>
      <c r="C10" s="17" t="s">
        <v>164</v>
      </c>
      <c r="D10" s="14" t="s">
        <v>166</v>
      </c>
      <c r="E10" s="28">
        <v>1</v>
      </c>
      <c r="F10" s="38"/>
      <c r="G10" s="34">
        <v>1.2</v>
      </c>
      <c r="H10" s="39"/>
      <c r="I10" s="74"/>
      <c r="J10" s="69" t="str">
        <f t="shared" si="0"/>
        <v/>
      </c>
      <c r="K10" s="7"/>
      <c r="L10" s="6"/>
      <c r="M10" s="6"/>
      <c r="N10" s="6"/>
    </row>
    <row r="11" spans="1:14" x14ac:dyDescent="0.2">
      <c r="A11" s="46" t="str">
        <f t="shared" si="1"/>
        <v>ת</v>
      </c>
      <c r="B11" s="47">
        <f t="shared" si="2"/>
        <v>10</v>
      </c>
      <c r="C11" s="18" t="s">
        <v>164</v>
      </c>
      <c r="D11" s="10" t="s">
        <v>166</v>
      </c>
      <c r="E11" s="29">
        <v>12</v>
      </c>
      <c r="F11" s="20"/>
      <c r="G11" s="11">
        <v>10</v>
      </c>
      <c r="H11" s="26"/>
      <c r="I11" s="75"/>
      <c r="J11" s="76" t="str">
        <f t="shared" si="0"/>
        <v/>
      </c>
      <c r="K11" s="7"/>
      <c r="L11" s="6"/>
      <c r="M11" s="6"/>
      <c r="N11" s="6"/>
    </row>
    <row r="12" spans="1:14" x14ac:dyDescent="0.2">
      <c r="A12" s="48" t="str">
        <f t="shared" si="1"/>
        <v>ת</v>
      </c>
      <c r="B12" s="49">
        <f t="shared" si="2"/>
        <v>11</v>
      </c>
      <c r="C12" s="17" t="s">
        <v>164</v>
      </c>
      <c r="D12" s="14" t="s">
        <v>318</v>
      </c>
      <c r="E12" s="28">
        <v>1</v>
      </c>
      <c r="F12" s="38"/>
      <c r="G12" s="34">
        <v>1.2</v>
      </c>
      <c r="H12" s="39"/>
      <c r="I12" s="74"/>
      <c r="J12" s="69" t="str">
        <f t="shared" si="0"/>
        <v/>
      </c>
      <c r="K12" s="7"/>
      <c r="L12" s="6"/>
      <c r="M12" s="6"/>
      <c r="N12" s="6"/>
    </row>
    <row r="13" spans="1:14" x14ac:dyDescent="0.2">
      <c r="A13" s="46" t="str">
        <f t="shared" si="1"/>
        <v>ת</v>
      </c>
      <c r="B13" s="47">
        <f t="shared" si="2"/>
        <v>12</v>
      </c>
      <c r="C13" s="18" t="s">
        <v>164</v>
      </c>
      <c r="D13" s="10" t="s">
        <v>318</v>
      </c>
      <c r="E13" s="29">
        <v>12</v>
      </c>
      <c r="F13" s="20"/>
      <c r="G13" s="11">
        <v>10</v>
      </c>
      <c r="H13" s="26"/>
      <c r="I13" s="75"/>
      <c r="J13" s="76" t="str">
        <f t="shared" si="0"/>
        <v/>
      </c>
      <c r="K13" s="7"/>
      <c r="L13" s="6"/>
      <c r="M13" s="6"/>
      <c r="N13" s="6"/>
    </row>
    <row r="14" spans="1:14" x14ac:dyDescent="0.2">
      <c r="A14" s="48" t="str">
        <f t="shared" si="1"/>
        <v>ת</v>
      </c>
      <c r="B14" s="49">
        <f t="shared" si="2"/>
        <v>13</v>
      </c>
      <c r="C14" s="17" t="s">
        <v>164</v>
      </c>
      <c r="D14" s="14" t="s">
        <v>319</v>
      </c>
      <c r="E14" s="28">
        <v>1</v>
      </c>
      <c r="F14" s="38"/>
      <c r="G14" s="34">
        <v>2.5</v>
      </c>
      <c r="H14" s="39"/>
      <c r="I14" s="74"/>
      <c r="J14" s="69" t="str">
        <f t="shared" si="0"/>
        <v/>
      </c>
      <c r="K14" s="7"/>
      <c r="L14" s="6"/>
      <c r="M14" s="6"/>
      <c r="N14" s="6"/>
    </row>
    <row r="15" spans="1:14" x14ac:dyDescent="0.2">
      <c r="A15" s="46" t="str">
        <f t="shared" si="1"/>
        <v>ת</v>
      </c>
      <c r="B15" s="47">
        <f t="shared" si="2"/>
        <v>14</v>
      </c>
      <c r="C15" s="18" t="s">
        <v>164</v>
      </c>
      <c r="D15" s="10" t="s">
        <v>319</v>
      </c>
      <c r="E15" s="29">
        <v>7</v>
      </c>
      <c r="F15" s="20"/>
      <c r="G15" s="11">
        <v>10</v>
      </c>
      <c r="H15" s="26"/>
      <c r="I15" s="75"/>
      <c r="J15" s="76" t="str">
        <f t="shared" si="0"/>
        <v/>
      </c>
      <c r="K15" s="7"/>
      <c r="L15" s="6"/>
      <c r="M15" s="6"/>
      <c r="N15" s="6"/>
    </row>
    <row r="16" spans="1:14" x14ac:dyDescent="0.2">
      <c r="A16" s="48" t="str">
        <f t="shared" si="1"/>
        <v>ת</v>
      </c>
      <c r="B16" s="49">
        <f t="shared" si="2"/>
        <v>15</v>
      </c>
      <c r="C16" s="17" t="s">
        <v>164</v>
      </c>
      <c r="D16" s="14" t="s">
        <v>18</v>
      </c>
      <c r="E16" s="28">
        <v>5</v>
      </c>
      <c r="F16" s="38"/>
      <c r="G16" s="34">
        <v>11.9</v>
      </c>
      <c r="H16" s="39"/>
      <c r="I16" s="74"/>
      <c r="J16" s="69" t="str">
        <f t="shared" si="0"/>
        <v/>
      </c>
      <c r="K16" s="7"/>
      <c r="L16" s="6"/>
      <c r="M16" s="6"/>
      <c r="N16" s="6"/>
    </row>
    <row r="17" spans="1:14" x14ac:dyDescent="0.2">
      <c r="A17" s="46" t="str">
        <f t="shared" si="1"/>
        <v>ת</v>
      </c>
      <c r="B17" s="47">
        <f t="shared" si="2"/>
        <v>16</v>
      </c>
      <c r="C17" s="18" t="s">
        <v>164</v>
      </c>
      <c r="D17" s="10" t="s">
        <v>146</v>
      </c>
      <c r="E17" s="29">
        <v>2</v>
      </c>
      <c r="F17" s="20"/>
      <c r="G17" s="11">
        <v>10.9</v>
      </c>
      <c r="H17" s="26"/>
      <c r="I17" s="75"/>
      <c r="J17" s="76" t="str">
        <f t="shared" si="0"/>
        <v/>
      </c>
      <c r="K17" s="7"/>
      <c r="L17" s="6"/>
      <c r="M17" s="6"/>
      <c r="N17" s="6"/>
    </row>
    <row r="18" spans="1:14" x14ac:dyDescent="0.2">
      <c r="A18" s="48" t="str">
        <f t="shared" si="1"/>
        <v>ת</v>
      </c>
      <c r="B18" s="49">
        <f t="shared" si="2"/>
        <v>17</v>
      </c>
      <c r="C18" s="17" t="s">
        <v>164</v>
      </c>
      <c r="D18" s="14" t="s">
        <v>265</v>
      </c>
      <c r="E18" s="28">
        <v>1</v>
      </c>
      <c r="F18" s="38"/>
      <c r="G18" s="34">
        <v>6</v>
      </c>
      <c r="H18" s="39"/>
      <c r="I18" s="74"/>
      <c r="J18" s="69" t="str">
        <f t="shared" si="0"/>
        <v/>
      </c>
      <c r="K18" s="7"/>
      <c r="L18" s="6"/>
      <c r="M18" s="6"/>
      <c r="N18" s="6"/>
    </row>
    <row r="19" spans="1:14" x14ac:dyDescent="0.2">
      <c r="A19" s="46" t="str">
        <f t="shared" si="1"/>
        <v>ת</v>
      </c>
      <c r="B19" s="47">
        <f t="shared" si="2"/>
        <v>18</v>
      </c>
      <c r="C19" s="18" t="s">
        <v>164</v>
      </c>
      <c r="D19" s="10" t="s">
        <v>265</v>
      </c>
      <c r="E19" s="29">
        <v>2</v>
      </c>
      <c r="F19" s="20"/>
      <c r="G19" s="11">
        <v>10</v>
      </c>
      <c r="H19" s="26"/>
      <c r="I19" s="75"/>
      <c r="J19" s="76" t="str">
        <f t="shared" si="0"/>
        <v/>
      </c>
      <c r="K19" s="7"/>
      <c r="L19" s="6"/>
      <c r="M19" s="6"/>
      <c r="N19" s="6"/>
    </row>
    <row r="20" spans="1:14" x14ac:dyDescent="0.2">
      <c r="A20" s="48" t="str">
        <f t="shared" si="1"/>
        <v>ת</v>
      </c>
      <c r="B20" s="49">
        <f t="shared" si="2"/>
        <v>19</v>
      </c>
      <c r="C20" s="17" t="s">
        <v>164</v>
      </c>
      <c r="D20" s="14" t="s">
        <v>266</v>
      </c>
      <c r="E20" s="28">
        <v>1</v>
      </c>
      <c r="F20" s="38"/>
      <c r="G20" s="34">
        <v>1</v>
      </c>
      <c r="H20" s="39"/>
      <c r="I20" s="74"/>
      <c r="J20" s="69" t="str">
        <f t="shared" si="0"/>
        <v/>
      </c>
      <c r="K20" s="7"/>
      <c r="L20" s="6"/>
      <c r="M20" s="6"/>
      <c r="N20" s="6"/>
    </row>
    <row r="21" spans="1:14" x14ac:dyDescent="0.2">
      <c r="A21" s="46" t="str">
        <f t="shared" si="1"/>
        <v>ת</v>
      </c>
      <c r="B21" s="47">
        <f t="shared" si="2"/>
        <v>20</v>
      </c>
      <c r="C21" s="18" t="s">
        <v>164</v>
      </c>
      <c r="D21" s="10" t="s">
        <v>266</v>
      </c>
      <c r="E21" s="29">
        <v>2</v>
      </c>
      <c r="F21" s="20"/>
      <c r="G21" s="11">
        <v>10</v>
      </c>
      <c r="H21" s="26"/>
      <c r="I21" s="75"/>
      <c r="J21" s="76" t="str">
        <f t="shared" si="0"/>
        <v/>
      </c>
      <c r="K21" s="7"/>
      <c r="L21" s="6"/>
      <c r="M21" s="6"/>
      <c r="N21" s="6"/>
    </row>
    <row r="22" spans="1:14" x14ac:dyDescent="0.2">
      <c r="A22" s="48" t="str">
        <f t="shared" si="1"/>
        <v>ת</v>
      </c>
      <c r="B22" s="49">
        <f t="shared" si="2"/>
        <v>21</v>
      </c>
      <c r="C22" s="17" t="s">
        <v>164</v>
      </c>
      <c r="D22" s="14" t="s">
        <v>147</v>
      </c>
      <c r="E22" s="28">
        <v>1</v>
      </c>
      <c r="F22" s="38"/>
      <c r="G22" s="34">
        <v>0.8</v>
      </c>
      <c r="H22" s="39"/>
      <c r="I22" s="74"/>
      <c r="J22" s="69" t="str">
        <f t="shared" si="0"/>
        <v/>
      </c>
      <c r="K22" s="7"/>
      <c r="L22" s="6"/>
      <c r="M22" s="6"/>
      <c r="N22" s="6"/>
    </row>
    <row r="23" spans="1:14" x14ac:dyDescent="0.2">
      <c r="A23" s="46" t="str">
        <f t="shared" si="1"/>
        <v>ת</v>
      </c>
      <c r="B23" s="47">
        <f t="shared" si="2"/>
        <v>22</v>
      </c>
      <c r="C23" s="18" t="s">
        <v>164</v>
      </c>
      <c r="D23" s="10" t="s">
        <v>147</v>
      </c>
      <c r="E23" s="29">
        <v>20</v>
      </c>
      <c r="F23" s="20"/>
      <c r="G23" s="11">
        <v>10</v>
      </c>
      <c r="H23" s="26"/>
      <c r="I23" s="75"/>
      <c r="J23" s="76" t="str">
        <f t="shared" si="0"/>
        <v/>
      </c>
      <c r="K23" s="7"/>
      <c r="L23" s="6"/>
      <c r="M23" s="6"/>
      <c r="N23" s="6"/>
    </row>
    <row r="24" spans="1:14" x14ac:dyDescent="0.2">
      <c r="A24" s="48" t="str">
        <f t="shared" si="1"/>
        <v>ת</v>
      </c>
      <c r="B24" s="49">
        <f t="shared" si="2"/>
        <v>23</v>
      </c>
      <c r="C24" s="17" t="s">
        <v>164</v>
      </c>
      <c r="D24" s="14" t="s">
        <v>124</v>
      </c>
      <c r="E24" s="28">
        <v>1</v>
      </c>
      <c r="F24" s="38"/>
      <c r="G24" s="34">
        <v>0.8</v>
      </c>
      <c r="H24" s="39"/>
      <c r="I24" s="74"/>
      <c r="J24" s="69" t="str">
        <f t="shared" si="0"/>
        <v/>
      </c>
      <c r="K24" s="7"/>
      <c r="L24" s="6"/>
      <c r="M24" s="6"/>
      <c r="N24" s="6"/>
    </row>
    <row r="25" spans="1:14" x14ac:dyDescent="0.2">
      <c r="A25" s="46" t="str">
        <f t="shared" si="1"/>
        <v>ת</v>
      </c>
      <c r="B25" s="47">
        <f t="shared" si="2"/>
        <v>24</v>
      </c>
      <c r="C25" s="18" t="s">
        <v>164</v>
      </c>
      <c r="D25" s="10" t="s">
        <v>145</v>
      </c>
      <c r="E25" s="29">
        <v>1</v>
      </c>
      <c r="F25" s="20"/>
      <c r="G25" s="11">
        <v>1.5</v>
      </c>
      <c r="H25" s="26"/>
      <c r="I25" s="75"/>
      <c r="J25" s="76" t="str">
        <f t="shared" si="0"/>
        <v/>
      </c>
      <c r="K25" s="7"/>
      <c r="L25" s="6"/>
      <c r="M25" s="6"/>
      <c r="N25" s="6"/>
    </row>
    <row r="26" spans="1:14" x14ac:dyDescent="0.2">
      <c r="A26" s="48" t="str">
        <f t="shared" si="1"/>
        <v>ת</v>
      </c>
      <c r="B26" s="49">
        <f t="shared" si="2"/>
        <v>25</v>
      </c>
      <c r="C26" s="17" t="s">
        <v>164</v>
      </c>
      <c r="D26" s="14" t="s">
        <v>19</v>
      </c>
      <c r="E26" s="28">
        <v>1</v>
      </c>
      <c r="F26" s="38"/>
      <c r="G26" s="34">
        <v>1.8</v>
      </c>
      <c r="H26" s="39"/>
      <c r="I26" s="74"/>
      <c r="J26" s="69" t="str">
        <f t="shared" si="0"/>
        <v/>
      </c>
      <c r="K26" s="7"/>
      <c r="L26" s="6"/>
      <c r="M26" s="6"/>
      <c r="N26" s="6"/>
    </row>
    <row r="27" spans="1:14" x14ac:dyDescent="0.2">
      <c r="A27" s="46" t="str">
        <f t="shared" si="1"/>
        <v>ת</v>
      </c>
      <c r="B27" s="47">
        <f t="shared" si="2"/>
        <v>26</v>
      </c>
      <c r="C27" s="18" t="s">
        <v>164</v>
      </c>
      <c r="D27" s="10" t="s">
        <v>143</v>
      </c>
      <c r="E27" s="29">
        <v>1</v>
      </c>
      <c r="F27" s="20"/>
      <c r="G27" s="11">
        <v>0.8</v>
      </c>
      <c r="H27" s="26"/>
      <c r="I27" s="75"/>
      <c r="J27" s="76" t="str">
        <f t="shared" si="0"/>
        <v/>
      </c>
      <c r="K27" s="7"/>
      <c r="L27" s="6"/>
      <c r="M27" s="6"/>
      <c r="N27" s="6"/>
    </row>
    <row r="28" spans="1:14" x14ac:dyDescent="0.2">
      <c r="A28" s="48" t="str">
        <f t="shared" si="1"/>
        <v>ת</v>
      </c>
      <c r="B28" s="49">
        <f t="shared" si="2"/>
        <v>27</v>
      </c>
      <c r="C28" s="17" t="s">
        <v>164</v>
      </c>
      <c r="D28" s="14" t="s">
        <v>144</v>
      </c>
      <c r="E28" s="28">
        <v>1</v>
      </c>
      <c r="F28" s="38"/>
      <c r="G28" s="34">
        <v>0.8</v>
      </c>
      <c r="H28" s="39"/>
      <c r="I28" s="74"/>
      <c r="J28" s="69" t="str">
        <f t="shared" si="0"/>
        <v/>
      </c>
      <c r="K28" s="7"/>
      <c r="L28" s="6"/>
      <c r="M28" s="6"/>
      <c r="N28" s="6"/>
    </row>
    <row r="29" spans="1:14" x14ac:dyDescent="0.2">
      <c r="A29" s="46" t="str">
        <f t="shared" si="1"/>
        <v>ת</v>
      </c>
      <c r="B29" s="47">
        <f t="shared" si="2"/>
        <v>28</v>
      </c>
      <c r="C29" s="18" t="s">
        <v>164</v>
      </c>
      <c r="D29" s="10" t="s">
        <v>20</v>
      </c>
      <c r="E29" s="29">
        <v>1</v>
      </c>
      <c r="F29" s="20"/>
      <c r="G29" s="11">
        <v>3.9</v>
      </c>
      <c r="H29" s="26"/>
      <c r="I29" s="75"/>
      <c r="J29" s="76" t="str">
        <f t="shared" si="0"/>
        <v/>
      </c>
      <c r="K29" s="7"/>
      <c r="L29" s="6"/>
      <c r="M29" s="6"/>
      <c r="N29" s="6"/>
    </row>
    <row r="30" spans="1:14" x14ac:dyDescent="0.2">
      <c r="A30" s="48" t="str">
        <f t="shared" si="1"/>
        <v>ת</v>
      </c>
      <c r="B30" s="49">
        <f t="shared" si="2"/>
        <v>29</v>
      </c>
      <c r="C30" s="17" t="s">
        <v>164</v>
      </c>
      <c r="D30" s="14" t="s">
        <v>21</v>
      </c>
      <c r="E30" s="28">
        <v>7</v>
      </c>
      <c r="F30" s="38"/>
      <c r="G30" s="34">
        <v>9.9</v>
      </c>
      <c r="H30" s="39"/>
      <c r="I30" s="74"/>
      <c r="J30" s="69" t="str">
        <f t="shared" si="0"/>
        <v/>
      </c>
      <c r="K30" s="7"/>
      <c r="L30" s="6"/>
      <c r="M30" s="6"/>
      <c r="N30" s="6"/>
    </row>
    <row r="31" spans="1:14" ht="15" thickBot="1" x14ac:dyDescent="0.25">
      <c r="A31" s="46" t="str">
        <f t="shared" si="1"/>
        <v>ת</v>
      </c>
      <c r="B31" s="47">
        <f t="shared" si="2"/>
        <v>30</v>
      </c>
      <c r="C31" s="18" t="s">
        <v>164</v>
      </c>
      <c r="D31" s="10" t="s">
        <v>267</v>
      </c>
      <c r="E31" s="29">
        <v>50</v>
      </c>
      <c r="F31" s="20"/>
      <c r="G31" s="11">
        <v>9.9</v>
      </c>
      <c r="H31" s="26"/>
      <c r="I31" s="75"/>
      <c r="J31" s="76" t="str">
        <f t="shared" si="0"/>
        <v/>
      </c>
      <c r="K31" s="7"/>
      <c r="L31" s="6"/>
      <c r="M31" s="6"/>
      <c r="N31" s="6"/>
    </row>
    <row r="32" spans="1:14" x14ac:dyDescent="0.2">
      <c r="A32" s="44" t="str">
        <f t="shared" ref="A32:A59" si="3">IF(G32&gt;0,$A$2,"")</f>
        <v>ת</v>
      </c>
      <c r="B32" s="45">
        <f t="shared" ref="B32:B59" si="4">IF(B31&lt;&gt;"",IF(G32&gt;0,B31+1,""),B30+1)</f>
        <v>31</v>
      </c>
      <c r="C32" s="17" t="s">
        <v>164</v>
      </c>
      <c r="D32" s="14" t="s">
        <v>23</v>
      </c>
      <c r="E32" s="28">
        <v>1</v>
      </c>
      <c r="F32" s="35"/>
      <c r="G32" s="36">
        <v>4</v>
      </c>
      <c r="H32" s="37"/>
      <c r="I32" s="74"/>
      <c r="J32" s="69" t="str">
        <f t="shared" si="0"/>
        <v/>
      </c>
      <c r="K32" s="7"/>
      <c r="L32" s="6"/>
      <c r="M32" s="6"/>
      <c r="N32" s="6"/>
    </row>
    <row r="33" spans="1:14" x14ac:dyDescent="0.2">
      <c r="A33" s="46" t="str">
        <f t="shared" si="3"/>
        <v/>
      </c>
      <c r="B33" s="47" t="str">
        <f t="shared" si="4"/>
        <v/>
      </c>
      <c r="C33" s="18"/>
      <c r="D33" s="10"/>
      <c r="E33" s="29"/>
      <c r="F33" s="20"/>
      <c r="G33" s="11"/>
      <c r="H33" s="26"/>
      <c r="I33" s="75"/>
      <c r="J33" s="76" t="str">
        <f t="shared" si="0"/>
        <v/>
      </c>
      <c r="K33" s="7"/>
      <c r="L33" s="6"/>
      <c r="M33" s="6"/>
      <c r="N33" s="6"/>
    </row>
    <row r="34" spans="1:14" x14ac:dyDescent="0.2">
      <c r="A34" s="48" t="str">
        <f t="shared" si="3"/>
        <v>ת</v>
      </c>
      <c r="B34" s="49">
        <f t="shared" si="4"/>
        <v>32</v>
      </c>
      <c r="C34" s="17" t="s">
        <v>164</v>
      </c>
      <c r="D34" s="14" t="s">
        <v>268</v>
      </c>
      <c r="E34" s="28">
        <v>1</v>
      </c>
      <c r="F34" s="38"/>
      <c r="G34" s="34">
        <v>0.3</v>
      </c>
      <c r="H34" s="39"/>
      <c r="I34" s="74"/>
      <c r="J34" s="69" t="str">
        <f t="shared" si="0"/>
        <v/>
      </c>
      <c r="K34" s="7"/>
      <c r="L34" s="6"/>
      <c r="M34" s="6"/>
      <c r="N34" s="6"/>
    </row>
    <row r="35" spans="1:14" ht="15" thickBot="1" x14ac:dyDescent="0.25">
      <c r="A35" s="46" t="str">
        <f t="shared" si="3"/>
        <v>ת</v>
      </c>
      <c r="B35" s="47">
        <f t="shared" si="4"/>
        <v>33</v>
      </c>
      <c r="C35" s="18" t="s">
        <v>164</v>
      </c>
      <c r="D35" s="10" t="s">
        <v>269</v>
      </c>
      <c r="E35" s="29">
        <v>1</v>
      </c>
      <c r="F35" s="20"/>
      <c r="G35" s="11">
        <v>0.4</v>
      </c>
      <c r="H35" s="26"/>
      <c r="I35" s="75"/>
      <c r="J35" s="76" t="str">
        <f t="shared" si="0"/>
        <v/>
      </c>
      <c r="K35" s="7"/>
      <c r="L35" s="6"/>
      <c r="M35" s="6"/>
      <c r="N35" s="6"/>
    </row>
    <row r="36" spans="1:14" x14ac:dyDescent="0.2">
      <c r="A36" s="44" t="str">
        <f t="shared" si="3"/>
        <v>ת</v>
      </c>
      <c r="B36" s="45">
        <f t="shared" si="4"/>
        <v>34</v>
      </c>
      <c r="C36" s="17" t="s">
        <v>164</v>
      </c>
      <c r="D36" s="14" t="s">
        <v>270</v>
      </c>
      <c r="E36" s="28">
        <v>1</v>
      </c>
      <c r="F36" s="35"/>
      <c r="G36" s="36">
        <v>0.5</v>
      </c>
      <c r="H36" s="37"/>
      <c r="I36" s="74"/>
      <c r="J36" s="69" t="str">
        <f t="shared" si="0"/>
        <v/>
      </c>
      <c r="K36" s="7"/>
      <c r="L36" s="6"/>
      <c r="M36" s="6"/>
      <c r="N36" s="6"/>
    </row>
    <row r="37" spans="1:14" x14ac:dyDescent="0.2">
      <c r="A37" s="46" t="str">
        <f t="shared" si="3"/>
        <v>ת</v>
      </c>
      <c r="B37" s="47">
        <f t="shared" si="4"/>
        <v>35</v>
      </c>
      <c r="C37" s="18" t="s">
        <v>164</v>
      </c>
      <c r="D37" s="10" t="s">
        <v>271</v>
      </c>
      <c r="E37" s="29">
        <v>1</v>
      </c>
      <c r="F37" s="20"/>
      <c r="G37" s="11">
        <v>3.5</v>
      </c>
      <c r="H37" s="26"/>
      <c r="I37" s="75"/>
      <c r="J37" s="76" t="str">
        <f t="shared" si="0"/>
        <v/>
      </c>
      <c r="K37" s="7"/>
      <c r="L37" s="6"/>
      <c r="M37" s="6"/>
      <c r="N37" s="6"/>
    </row>
    <row r="38" spans="1:14" x14ac:dyDescent="0.2">
      <c r="A38" s="48" t="str">
        <f t="shared" si="3"/>
        <v>ת</v>
      </c>
      <c r="B38" s="49">
        <f t="shared" si="4"/>
        <v>36</v>
      </c>
      <c r="C38" s="17" t="s">
        <v>164</v>
      </c>
      <c r="D38" s="14" t="s">
        <v>272</v>
      </c>
      <c r="E38" s="28">
        <v>1</v>
      </c>
      <c r="F38" s="38"/>
      <c r="G38" s="34">
        <v>2</v>
      </c>
      <c r="H38" s="39"/>
      <c r="I38" s="74"/>
      <c r="J38" s="69" t="str">
        <f t="shared" si="0"/>
        <v/>
      </c>
      <c r="K38" s="7"/>
      <c r="L38" s="6"/>
      <c r="M38" s="6"/>
      <c r="N38" s="6"/>
    </row>
    <row r="39" spans="1:14" ht="15" thickBot="1" x14ac:dyDescent="0.25">
      <c r="A39" s="46" t="str">
        <f t="shared" si="3"/>
        <v>ת</v>
      </c>
      <c r="B39" s="47">
        <f t="shared" si="4"/>
        <v>37</v>
      </c>
      <c r="C39" s="18" t="s">
        <v>164</v>
      </c>
      <c r="D39" s="10" t="s">
        <v>273</v>
      </c>
      <c r="E39" s="29">
        <v>1</v>
      </c>
      <c r="F39" s="20"/>
      <c r="G39" s="11">
        <v>0.8</v>
      </c>
      <c r="H39" s="26"/>
      <c r="I39" s="75"/>
      <c r="J39" s="76" t="str">
        <f t="shared" si="0"/>
        <v/>
      </c>
      <c r="K39" s="7"/>
      <c r="L39" s="6"/>
      <c r="M39" s="6"/>
      <c r="N39" s="6"/>
    </row>
    <row r="40" spans="1:14" x14ac:dyDescent="0.2">
      <c r="A40" s="44" t="str">
        <f t="shared" si="3"/>
        <v>ת</v>
      </c>
      <c r="B40" s="45">
        <f t="shared" si="4"/>
        <v>38</v>
      </c>
      <c r="C40" s="17" t="s">
        <v>164</v>
      </c>
      <c r="D40" s="14" t="s">
        <v>274</v>
      </c>
      <c r="E40" s="28">
        <v>1</v>
      </c>
      <c r="F40" s="35"/>
      <c r="G40" s="36">
        <v>1.5</v>
      </c>
      <c r="H40" s="37"/>
      <c r="I40" s="74"/>
      <c r="J40" s="69" t="str">
        <f t="shared" si="0"/>
        <v/>
      </c>
      <c r="K40" s="7"/>
      <c r="L40" s="6"/>
      <c r="M40" s="6"/>
      <c r="N40" s="6"/>
    </row>
    <row r="41" spans="1:14" x14ac:dyDescent="0.2">
      <c r="A41" s="46" t="str">
        <f t="shared" si="3"/>
        <v>ת</v>
      </c>
      <c r="B41" s="47">
        <f t="shared" si="4"/>
        <v>39</v>
      </c>
      <c r="C41" s="18" t="s">
        <v>164</v>
      </c>
      <c r="D41" s="10" t="s">
        <v>275</v>
      </c>
      <c r="E41" s="29">
        <v>1</v>
      </c>
      <c r="F41" s="20"/>
      <c r="G41" s="11">
        <v>3.5</v>
      </c>
      <c r="H41" s="26"/>
      <c r="I41" s="75"/>
      <c r="J41" s="76" t="str">
        <f t="shared" si="0"/>
        <v/>
      </c>
      <c r="K41" s="7"/>
      <c r="L41" s="6"/>
      <c r="M41" s="6"/>
      <c r="N41" s="6"/>
    </row>
    <row r="42" spans="1:14" x14ac:dyDescent="0.2">
      <c r="A42" s="48" t="str">
        <f t="shared" si="3"/>
        <v>ת</v>
      </c>
      <c r="B42" s="49">
        <f t="shared" si="4"/>
        <v>40</v>
      </c>
      <c r="C42" s="17" t="s">
        <v>164</v>
      </c>
      <c r="D42" s="14" t="s">
        <v>276</v>
      </c>
      <c r="E42" s="28">
        <v>1</v>
      </c>
      <c r="F42" s="38"/>
      <c r="G42" s="34">
        <v>0.7</v>
      </c>
      <c r="H42" s="39"/>
      <c r="I42" s="74"/>
      <c r="J42" s="69" t="str">
        <f t="shared" si="0"/>
        <v/>
      </c>
      <c r="K42" s="7"/>
      <c r="L42" s="6"/>
      <c r="M42" s="6"/>
      <c r="N42" s="6"/>
    </row>
    <row r="43" spans="1:14" ht="15" thickBot="1" x14ac:dyDescent="0.25">
      <c r="A43" s="46" t="str">
        <f t="shared" si="3"/>
        <v/>
      </c>
      <c r="B43" s="47" t="str">
        <f t="shared" si="4"/>
        <v/>
      </c>
      <c r="C43" s="18"/>
      <c r="D43" s="10"/>
      <c r="E43" s="29"/>
      <c r="F43" s="20"/>
      <c r="G43" s="11"/>
      <c r="H43" s="26"/>
      <c r="I43" s="75"/>
      <c r="J43" s="76" t="str">
        <f t="shared" si="0"/>
        <v/>
      </c>
      <c r="K43" s="7"/>
      <c r="L43" s="6"/>
      <c r="M43" s="6"/>
      <c r="N43" s="6"/>
    </row>
    <row r="44" spans="1:14" x14ac:dyDescent="0.2">
      <c r="A44" s="44" t="str">
        <f t="shared" si="3"/>
        <v>ת</v>
      </c>
      <c r="B44" s="45">
        <f t="shared" si="4"/>
        <v>41</v>
      </c>
      <c r="C44" s="17" t="s">
        <v>164</v>
      </c>
      <c r="D44" s="14" t="s">
        <v>122</v>
      </c>
      <c r="E44" s="28">
        <v>1</v>
      </c>
      <c r="F44" s="35"/>
      <c r="G44" s="36">
        <v>4.9000000000000004</v>
      </c>
      <c r="H44" s="37"/>
      <c r="I44" s="74"/>
      <c r="J44" s="69" t="str">
        <f t="shared" si="0"/>
        <v/>
      </c>
      <c r="K44" s="7"/>
      <c r="L44" s="6"/>
      <c r="M44" s="6"/>
      <c r="N44" s="6"/>
    </row>
    <row r="45" spans="1:14" x14ac:dyDescent="0.2">
      <c r="A45" s="46" t="str">
        <f t="shared" si="3"/>
        <v>ת</v>
      </c>
      <c r="B45" s="47">
        <f t="shared" si="4"/>
        <v>42</v>
      </c>
      <c r="C45" s="18" t="s">
        <v>164</v>
      </c>
      <c r="D45" s="10" t="s">
        <v>121</v>
      </c>
      <c r="E45" s="29">
        <v>1</v>
      </c>
      <c r="F45" s="20"/>
      <c r="G45" s="11">
        <v>7.9</v>
      </c>
      <c r="H45" s="26"/>
      <c r="I45" s="75"/>
      <c r="J45" s="76" t="str">
        <f t="shared" si="0"/>
        <v/>
      </c>
      <c r="K45" s="7"/>
      <c r="L45" s="6"/>
      <c r="M45" s="6"/>
      <c r="N45" s="6"/>
    </row>
    <row r="46" spans="1:14" x14ac:dyDescent="0.2">
      <c r="A46" s="48" t="str">
        <f t="shared" si="3"/>
        <v>ת</v>
      </c>
      <c r="B46" s="49">
        <f t="shared" si="4"/>
        <v>43</v>
      </c>
      <c r="C46" s="17" t="s">
        <v>164</v>
      </c>
      <c r="D46" s="14" t="s">
        <v>123</v>
      </c>
      <c r="E46" s="28">
        <v>1</v>
      </c>
      <c r="F46" s="38"/>
      <c r="G46" s="34">
        <v>13.9</v>
      </c>
      <c r="H46" s="39"/>
      <c r="I46" s="74"/>
      <c r="J46" s="69" t="str">
        <f t="shared" si="0"/>
        <v/>
      </c>
      <c r="K46" s="7"/>
      <c r="L46" s="6"/>
      <c r="M46" s="6"/>
      <c r="N46" s="6"/>
    </row>
    <row r="47" spans="1:14" ht="15" thickBot="1" x14ac:dyDescent="0.25">
      <c r="A47" s="46" t="str">
        <f t="shared" si="3"/>
        <v>ת</v>
      </c>
      <c r="B47" s="47">
        <f t="shared" si="4"/>
        <v>44</v>
      </c>
      <c r="C47" s="18" t="s">
        <v>164</v>
      </c>
      <c r="D47" s="10" t="s">
        <v>120</v>
      </c>
      <c r="E47" s="29">
        <v>1</v>
      </c>
      <c r="F47" s="20"/>
      <c r="G47" s="11">
        <v>16.899999999999999</v>
      </c>
      <c r="H47" s="26"/>
      <c r="I47" s="75"/>
      <c r="J47" s="76" t="str">
        <f t="shared" si="0"/>
        <v/>
      </c>
      <c r="K47" s="7"/>
      <c r="L47" s="6"/>
      <c r="M47" s="6"/>
      <c r="N47" s="6"/>
    </row>
    <row r="48" spans="1:14" x14ac:dyDescent="0.2">
      <c r="A48" s="44" t="str">
        <f t="shared" si="3"/>
        <v>ת</v>
      </c>
      <c r="B48" s="45">
        <f t="shared" si="4"/>
        <v>45</v>
      </c>
      <c r="C48" s="17" t="s">
        <v>164</v>
      </c>
      <c r="D48" s="14" t="s">
        <v>382</v>
      </c>
      <c r="E48" s="28">
        <v>1</v>
      </c>
      <c r="F48" s="35"/>
      <c r="G48" s="36">
        <v>7.9</v>
      </c>
      <c r="H48" s="37"/>
      <c r="I48" s="74"/>
      <c r="J48" s="69" t="str">
        <f t="shared" si="0"/>
        <v/>
      </c>
      <c r="K48" s="7"/>
      <c r="L48" s="81"/>
      <c r="M48" s="81"/>
      <c r="N48" s="81"/>
    </row>
    <row r="49" spans="1:14" x14ac:dyDescent="0.2">
      <c r="A49" s="46" t="str">
        <f t="shared" si="3"/>
        <v/>
      </c>
      <c r="B49" s="47" t="str">
        <f t="shared" si="4"/>
        <v/>
      </c>
      <c r="C49" s="18"/>
      <c r="D49" s="10"/>
      <c r="E49" s="29"/>
      <c r="F49" s="20"/>
      <c r="G49" s="11"/>
      <c r="H49" s="26"/>
      <c r="I49" s="75"/>
      <c r="J49" s="76" t="str">
        <f t="shared" si="0"/>
        <v/>
      </c>
      <c r="K49" s="7"/>
      <c r="L49" s="6"/>
      <c r="M49" s="6"/>
      <c r="N49" s="6"/>
    </row>
    <row r="50" spans="1:14" x14ac:dyDescent="0.2">
      <c r="A50" s="48" t="str">
        <f t="shared" si="3"/>
        <v>ת</v>
      </c>
      <c r="B50" s="49">
        <f t="shared" si="4"/>
        <v>46</v>
      </c>
      <c r="C50" s="17" t="s">
        <v>165</v>
      </c>
      <c r="D50" s="14" t="s">
        <v>166</v>
      </c>
      <c r="E50" s="28">
        <v>1</v>
      </c>
      <c r="F50" s="38"/>
      <c r="G50" s="34">
        <v>2.9</v>
      </c>
      <c r="H50" s="39"/>
      <c r="I50" s="74"/>
      <c r="J50" s="69" t="str">
        <f t="shared" si="0"/>
        <v/>
      </c>
      <c r="K50" s="7"/>
      <c r="L50" s="6"/>
      <c r="M50" s="6"/>
      <c r="N50" s="6"/>
    </row>
    <row r="51" spans="1:14" ht="15" thickBot="1" x14ac:dyDescent="0.25">
      <c r="A51" s="46" t="str">
        <f t="shared" si="3"/>
        <v>ת</v>
      </c>
      <c r="B51" s="47">
        <f t="shared" si="4"/>
        <v>47</v>
      </c>
      <c r="C51" s="18" t="s">
        <v>165</v>
      </c>
      <c r="D51" s="10" t="s">
        <v>62</v>
      </c>
      <c r="E51" s="29">
        <v>1</v>
      </c>
      <c r="F51" s="20"/>
      <c r="G51" s="11">
        <v>2.9</v>
      </c>
      <c r="H51" s="26"/>
      <c r="I51" s="75"/>
      <c r="J51" s="76" t="str">
        <f t="shared" si="0"/>
        <v/>
      </c>
      <c r="K51" s="7"/>
      <c r="L51" s="6"/>
      <c r="M51" s="6"/>
      <c r="N51" s="6"/>
    </row>
    <row r="52" spans="1:14" x14ac:dyDescent="0.2">
      <c r="A52" s="44" t="str">
        <f t="shared" si="3"/>
        <v>ת</v>
      </c>
      <c r="B52" s="45">
        <f t="shared" si="4"/>
        <v>48</v>
      </c>
      <c r="C52" s="17" t="s">
        <v>165</v>
      </c>
      <c r="D52" s="14" t="s">
        <v>61</v>
      </c>
      <c r="E52" s="28">
        <v>1</v>
      </c>
      <c r="F52" s="35"/>
      <c r="G52" s="36">
        <v>2.9</v>
      </c>
      <c r="H52" s="37"/>
      <c r="I52" s="74"/>
      <c r="J52" s="69" t="str">
        <f t="shared" si="0"/>
        <v/>
      </c>
      <c r="K52" s="7"/>
      <c r="L52" s="6"/>
      <c r="M52" s="6"/>
      <c r="N52" s="6"/>
    </row>
    <row r="53" spans="1:14" x14ac:dyDescent="0.2">
      <c r="A53" s="46" t="str">
        <f t="shared" si="3"/>
        <v>ת</v>
      </c>
      <c r="B53" s="47">
        <f t="shared" si="4"/>
        <v>49</v>
      </c>
      <c r="C53" s="18" t="s">
        <v>165</v>
      </c>
      <c r="D53" s="10" t="s">
        <v>60</v>
      </c>
      <c r="E53" s="29">
        <v>1</v>
      </c>
      <c r="F53" s="20"/>
      <c r="G53" s="11">
        <v>2.9</v>
      </c>
      <c r="H53" s="26"/>
      <c r="I53" s="75"/>
      <c r="J53" s="76" t="str">
        <f t="shared" si="0"/>
        <v/>
      </c>
      <c r="K53" s="7"/>
      <c r="L53" s="6"/>
      <c r="M53" s="6"/>
      <c r="N53" s="6"/>
    </row>
    <row r="54" spans="1:14" x14ac:dyDescent="0.2">
      <c r="A54" s="48" t="str">
        <f t="shared" si="3"/>
        <v>ת</v>
      </c>
      <c r="B54" s="49">
        <f t="shared" si="4"/>
        <v>50</v>
      </c>
      <c r="C54" s="17" t="s">
        <v>165</v>
      </c>
      <c r="D54" s="14" t="s">
        <v>170</v>
      </c>
      <c r="E54" s="28">
        <v>1</v>
      </c>
      <c r="F54" s="38"/>
      <c r="G54" s="34">
        <v>2.9</v>
      </c>
      <c r="H54" s="39"/>
      <c r="I54" s="74"/>
      <c r="J54" s="69" t="str">
        <f t="shared" si="0"/>
        <v/>
      </c>
      <c r="K54" s="7"/>
      <c r="L54" s="6"/>
      <c r="M54" s="6"/>
      <c r="N54" s="6"/>
    </row>
    <row r="55" spans="1:14" ht="15" thickBot="1" x14ac:dyDescent="0.25">
      <c r="A55" s="46" t="str">
        <f t="shared" si="3"/>
        <v>ת</v>
      </c>
      <c r="B55" s="47">
        <f t="shared" si="4"/>
        <v>51</v>
      </c>
      <c r="C55" s="18" t="s">
        <v>165</v>
      </c>
      <c r="D55" s="10" t="s">
        <v>171</v>
      </c>
      <c r="E55" s="29">
        <v>4</v>
      </c>
      <c r="F55" s="20"/>
      <c r="G55" s="11">
        <v>5.9</v>
      </c>
      <c r="H55" s="26"/>
      <c r="I55" s="75"/>
      <c r="J55" s="76" t="str">
        <f t="shared" si="0"/>
        <v/>
      </c>
      <c r="K55" s="7"/>
      <c r="L55" s="6"/>
      <c r="M55" s="6"/>
      <c r="N55" s="6"/>
    </row>
    <row r="56" spans="1:14" x14ac:dyDescent="0.2">
      <c r="A56" s="44" t="str">
        <f t="shared" si="3"/>
        <v>ת</v>
      </c>
      <c r="B56" s="45">
        <f t="shared" si="4"/>
        <v>52</v>
      </c>
      <c r="C56" s="17" t="s">
        <v>165</v>
      </c>
      <c r="D56" s="14" t="s">
        <v>172</v>
      </c>
      <c r="E56" s="28">
        <v>5</v>
      </c>
      <c r="F56" s="35"/>
      <c r="G56" s="36">
        <v>13.9</v>
      </c>
      <c r="H56" s="37"/>
      <c r="I56" s="74"/>
      <c r="J56" s="69" t="str">
        <f t="shared" si="0"/>
        <v/>
      </c>
      <c r="K56" s="7"/>
      <c r="L56" s="6"/>
      <c r="M56" s="6"/>
      <c r="N56" s="6"/>
    </row>
    <row r="57" spans="1:14" x14ac:dyDescent="0.2">
      <c r="A57" s="46" t="str">
        <f t="shared" si="3"/>
        <v>ת</v>
      </c>
      <c r="B57" s="47">
        <f t="shared" si="4"/>
        <v>53</v>
      </c>
      <c r="C57" s="18" t="s">
        <v>165</v>
      </c>
      <c r="D57" s="10" t="s">
        <v>167</v>
      </c>
      <c r="E57" s="29">
        <v>3</v>
      </c>
      <c r="F57" s="20"/>
      <c r="G57" s="11">
        <v>5.9</v>
      </c>
      <c r="H57" s="26"/>
      <c r="I57" s="75"/>
      <c r="J57" s="76" t="str">
        <f t="shared" si="0"/>
        <v/>
      </c>
      <c r="K57" s="7"/>
      <c r="L57" s="6"/>
      <c r="M57" s="6"/>
      <c r="N57" s="6"/>
    </row>
    <row r="58" spans="1:14" x14ac:dyDescent="0.2">
      <c r="A58" s="48" t="str">
        <f t="shared" si="3"/>
        <v>ת</v>
      </c>
      <c r="B58" s="49">
        <f t="shared" si="4"/>
        <v>54</v>
      </c>
      <c r="C58" s="17" t="s">
        <v>165</v>
      </c>
      <c r="D58" s="14" t="s">
        <v>168</v>
      </c>
      <c r="E58" s="28">
        <v>5</v>
      </c>
      <c r="F58" s="38"/>
      <c r="G58" s="34">
        <v>5.9</v>
      </c>
      <c r="H58" s="39"/>
      <c r="I58" s="74"/>
      <c r="J58" s="69" t="str">
        <f t="shared" si="0"/>
        <v/>
      </c>
      <c r="K58" s="7"/>
      <c r="L58" s="6"/>
      <c r="M58" s="6"/>
      <c r="N58" s="6"/>
    </row>
    <row r="59" spans="1:14" ht="15" thickBot="1" x14ac:dyDescent="0.25">
      <c r="A59" s="46" t="str">
        <f t="shared" si="3"/>
        <v>ת</v>
      </c>
      <c r="B59" s="47">
        <f t="shared" si="4"/>
        <v>55</v>
      </c>
      <c r="C59" s="18" t="s">
        <v>165</v>
      </c>
      <c r="D59" s="10" t="s">
        <v>169</v>
      </c>
      <c r="E59" s="29">
        <v>1</v>
      </c>
      <c r="F59" s="20"/>
      <c r="G59" s="11">
        <v>0.6</v>
      </c>
      <c r="H59" s="26"/>
      <c r="I59" s="75"/>
      <c r="J59" s="76" t="str">
        <f t="shared" si="0"/>
        <v/>
      </c>
      <c r="K59" s="7"/>
      <c r="L59" s="6"/>
      <c r="M59" s="6"/>
      <c r="N59" s="6"/>
    </row>
    <row r="60" spans="1:14" ht="15" thickBot="1" x14ac:dyDescent="0.25">
      <c r="A60" s="91"/>
      <c r="B60" s="92"/>
      <c r="C60" s="92"/>
      <c r="D60" s="92"/>
      <c r="E60" s="92"/>
      <c r="F60" s="92"/>
      <c r="G60" s="92"/>
      <c r="H60" s="92"/>
      <c r="I60" s="92"/>
      <c r="J60" s="93"/>
      <c r="K60" s="7"/>
      <c r="L60" s="6"/>
      <c r="M60" s="6"/>
      <c r="N60" s="6"/>
    </row>
    <row r="61" spans="1:14" ht="15.75" thickBot="1" x14ac:dyDescent="0.25">
      <c r="A61" s="82"/>
      <c r="B61" s="83"/>
      <c r="C61" s="83"/>
      <c r="D61" s="83"/>
      <c r="E61" s="83"/>
      <c r="F61" s="83"/>
      <c r="G61" s="84" t="s">
        <v>315</v>
      </c>
      <c r="H61" s="85"/>
      <c r="I61" s="86"/>
      <c r="J61" s="13">
        <f>SUM(J2:J59)</f>
        <v>0</v>
      </c>
      <c r="K61" s="7"/>
      <c r="L61" s="6"/>
      <c r="M61" s="6"/>
      <c r="N61" s="6"/>
    </row>
    <row r="62" spans="1:14" x14ac:dyDescent="0.2">
      <c r="A62" s="6"/>
      <c r="B62" s="6"/>
      <c r="C62" s="53"/>
      <c r="D62" s="54"/>
      <c r="E62" s="6"/>
      <c r="F62" s="6"/>
      <c r="G62" s="7"/>
      <c r="H62" s="7"/>
      <c r="I62" s="6"/>
      <c r="J62" s="6"/>
      <c r="K62" s="7"/>
      <c r="L62" s="6"/>
      <c r="M62" s="6"/>
      <c r="N62" s="6"/>
    </row>
    <row r="63" spans="1:14" x14ac:dyDescent="0.2">
      <c r="A63" s="6"/>
      <c r="B63" s="6"/>
      <c r="C63" s="53"/>
      <c r="D63" s="54"/>
      <c r="E63" s="6"/>
      <c r="F63" s="6"/>
      <c r="G63" s="7"/>
      <c r="H63" s="7"/>
      <c r="I63" s="6"/>
      <c r="J63" s="6"/>
      <c r="K63" s="7"/>
      <c r="L63" s="6"/>
      <c r="M63" s="6"/>
      <c r="N63" s="6"/>
    </row>
    <row r="64" spans="1:14" x14ac:dyDescent="0.2">
      <c r="A64" s="6"/>
      <c r="B64" s="6"/>
      <c r="C64" s="53"/>
      <c r="D64" s="54"/>
      <c r="E64" s="6"/>
      <c r="F64" s="6"/>
      <c r="G64" s="7"/>
      <c r="H64" s="7"/>
      <c r="I64" s="6"/>
      <c r="J64" s="6"/>
      <c r="K64" s="7"/>
      <c r="L64" s="6"/>
      <c r="M64" s="6"/>
      <c r="N64" s="6"/>
    </row>
    <row r="65" spans="4:11" x14ac:dyDescent="0.2">
      <c r="D65" s="8"/>
      <c r="K65" s="7"/>
    </row>
    <row r="66" spans="4:11" x14ac:dyDescent="0.2">
      <c r="D66" s="8"/>
      <c r="K66" s="7"/>
    </row>
    <row r="67" spans="4:11" x14ac:dyDescent="0.2">
      <c r="K67" s="7"/>
    </row>
    <row r="68" spans="4:11" x14ac:dyDescent="0.2">
      <c r="K68" s="7"/>
    </row>
    <row r="69" spans="4:11" x14ac:dyDescent="0.2">
      <c r="D69" s="8"/>
      <c r="K69" s="7"/>
    </row>
    <row r="70" spans="4:11" x14ac:dyDescent="0.2">
      <c r="D70" s="8"/>
      <c r="K70" s="7"/>
    </row>
    <row r="71" spans="4:11" x14ac:dyDescent="0.2">
      <c r="D71" s="8"/>
      <c r="K71" s="7"/>
    </row>
    <row r="72" spans="4:11" x14ac:dyDescent="0.2">
      <c r="D72" s="8"/>
      <c r="K72" s="7"/>
    </row>
    <row r="73" spans="4:11" x14ac:dyDescent="0.2">
      <c r="K73" s="7"/>
    </row>
    <row r="74" spans="4:11" x14ac:dyDescent="0.2">
      <c r="K74" s="7"/>
    </row>
    <row r="75" spans="4:11" x14ac:dyDescent="0.2">
      <c r="K75" s="7"/>
    </row>
    <row r="76" spans="4:11" x14ac:dyDescent="0.2">
      <c r="K76" s="7"/>
    </row>
    <row r="77" spans="4:11" x14ac:dyDescent="0.2">
      <c r="K77" s="7"/>
    </row>
  </sheetData>
  <sheetProtection algorithmName="SHA-512" hashValue="WsLDkm6L2si4RJNrYLB+EvxpPqbCeeSTlyfvmv0tobL+9wAFlMQwttDGTfD/KsLMjW6j+8TuadGNrpSVaeYrIQ==" saltValue="Ysa/ubj5JXUcgYlYaGVUrA==" spinCount="100000" sheet="1" objects="1" scenarios="1"/>
  <protectedRanges>
    <protectedRange sqref="H2:I59" name="טווח1"/>
  </protectedRanges>
  <autoFilter ref="C1:I1" xr:uid="{00000000-0009-0000-0000-000000000000}">
    <sortState xmlns:xlrd2="http://schemas.microsoft.com/office/spreadsheetml/2017/richdata2" ref="C2:I50">
      <sortCondition ref="C1"/>
    </sortState>
  </autoFilter>
  <mergeCells count="5">
    <mergeCell ref="A61:F61"/>
    <mergeCell ref="G61:I61"/>
    <mergeCell ref="A1:B1"/>
    <mergeCell ref="C1:D1"/>
    <mergeCell ref="A60:J60"/>
  </mergeCells>
  <phoneticPr fontId="2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Header xml:space="preserve">&amp;C&amp;"-,מודגש"&amp;14&amp;Uתבניות </oddHeader>
    <oddFooter>עמוד &amp;P מתוך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72"/>
  <sheetViews>
    <sheetView rightToLeft="1" view="pageBreakPreview" zoomScaleNormal="60" zoomScaleSheetLayoutView="100" workbookViewId="0">
      <pane ySplit="1" topLeftCell="A2" activePane="bottomLeft" state="frozen"/>
      <selection pane="bottomLeft" activeCell="I5" sqref="I5"/>
    </sheetView>
  </sheetViews>
  <sheetFormatPr defaultColWidth="9" defaultRowHeight="14.25" x14ac:dyDescent="0.2"/>
  <cols>
    <col min="1" max="1" width="2.625" style="4" customWidth="1"/>
    <col min="2" max="2" width="3.625" style="3" customWidth="1"/>
    <col min="3" max="3" width="15.375" style="1" bestFit="1" customWidth="1"/>
    <col min="4" max="4" width="11.625" style="1" customWidth="1"/>
    <col min="5" max="5" width="9" style="1"/>
    <col min="6" max="6" width="24.5" style="1" bestFit="1" customWidth="1"/>
    <col min="7" max="7" width="9" style="2"/>
    <col min="8" max="8" width="11" style="2" customWidth="1"/>
    <col min="9" max="9" width="7.5" style="1" customWidth="1"/>
    <col min="10" max="16384" width="9" style="1"/>
  </cols>
  <sheetData>
    <row r="1" spans="1:10" ht="28.5" customHeight="1" thickBot="1" x14ac:dyDescent="0.25">
      <c r="A1" s="87" t="s">
        <v>177</v>
      </c>
      <c r="B1" s="88"/>
      <c r="C1" s="89" t="s">
        <v>313</v>
      </c>
      <c r="D1" s="90"/>
      <c r="E1" s="51" t="s">
        <v>183</v>
      </c>
      <c r="F1" s="31" t="s">
        <v>196</v>
      </c>
      <c r="G1" s="32" t="s">
        <v>175</v>
      </c>
      <c r="H1" s="33" t="s">
        <v>314</v>
      </c>
      <c r="I1" s="23" t="s">
        <v>182</v>
      </c>
      <c r="J1" s="24" t="s">
        <v>179</v>
      </c>
    </row>
    <row r="2" spans="1:10" x14ac:dyDescent="0.2">
      <c r="A2" s="44" t="s">
        <v>307</v>
      </c>
      <c r="B2" s="45">
        <v>1</v>
      </c>
      <c r="C2" s="17" t="s">
        <v>219</v>
      </c>
      <c r="D2" s="14" t="s">
        <v>50</v>
      </c>
      <c r="E2" s="28">
        <v>100</v>
      </c>
      <c r="F2" s="35" t="s">
        <v>280</v>
      </c>
      <c r="G2" s="36">
        <v>4.9000000000000004</v>
      </c>
      <c r="H2" s="37"/>
      <c r="I2" s="74"/>
      <c r="J2" s="69" t="str">
        <f>IF(I2*G2&gt;0,I2*G2,"")</f>
        <v/>
      </c>
    </row>
    <row r="3" spans="1:10" x14ac:dyDescent="0.2">
      <c r="A3" s="79" t="str">
        <f>IF(G3&gt;0,$A$2,"")</f>
        <v>ס</v>
      </c>
      <c r="B3" s="80">
        <f>IF(B2&lt;&gt;"",IF(G3&gt;0,B2+1,""),B1+1)</f>
        <v>2</v>
      </c>
      <c r="C3" s="18" t="s">
        <v>219</v>
      </c>
      <c r="D3" s="10" t="s">
        <v>51</v>
      </c>
      <c r="E3" s="29">
        <v>100</v>
      </c>
      <c r="F3" s="20" t="s">
        <v>280</v>
      </c>
      <c r="G3" s="11">
        <v>4.9000000000000004</v>
      </c>
      <c r="H3" s="26"/>
      <c r="I3" s="75"/>
      <c r="J3" s="76" t="str">
        <f t="shared" ref="J3:J66" si="0">IF(I3*G3&gt;0,I3*G3,"")</f>
        <v/>
      </c>
    </row>
    <row r="4" spans="1:10" x14ac:dyDescent="0.2">
      <c r="A4" s="77" t="str">
        <f t="shared" ref="A4:A67" si="1">IF(G4&gt;0,$A$2,"")</f>
        <v>ס</v>
      </c>
      <c r="B4" s="78">
        <f t="shared" ref="B4:B67" si="2">IF(B3&lt;&gt;"",IF(G4&gt;0,B3+1,""),B2+1)</f>
        <v>3</v>
      </c>
      <c r="C4" s="17" t="s">
        <v>219</v>
      </c>
      <c r="D4" s="14" t="s">
        <v>173</v>
      </c>
      <c r="E4" s="28">
        <v>100</v>
      </c>
      <c r="F4" s="38" t="s">
        <v>280</v>
      </c>
      <c r="G4" s="34">
        <v>4.9000000000000004</v>
      </c>
      <c r="H4" s="39"/>
      <c r="I4" s="74"/>
      <c r="J4" s="69" t="str">
        <f t="shared" si="0"/>
        <v/>
      </c>
    </row>
    <row r="5" spans="1:10" x14ac:dyDescent="0.2">
      <c r="A5" s="79" t="str">
        <f t="shared" si="1"/>
        <v>ס</v>
      </c>
      <c r="B5" s="80">
        <f t="shared" si="2"/>
        <v>4</v>
      </c>
      <c r="C5" s="18" t="s">
        <v>219</v>
      </c>
      <c r="D5" s="10" t="s">
        <v>52</v>
      </c>
      <c r="E5" s="29">
        <v>100</v>
      </c>
      <c r="F5" s="20" t="s">
        <v>280</v>
      </c>
      <c r="G5" s="11">
        <v>4.9000000000000004</v>
      </c>
      <c r="H5" s="26"/>
      <c r="I5" s="75"/>
      <c r="J5" s="76" t="str">
        <f t="shared" si="0"/>
        <v/>
      </c>
    </row>
    <row r="6" spans="1:10" x14ac:dyDescent="0.2">
      <c r="A6" s="77" t="str">
        <f t="shared" si="1"/>
        <v>ס</v>
      </c>
      <c r="B6" s="78">
        <f t="shared" si="2"/>
        <v>5</v>
      </c>
      <c r="C6" s="17" t="s">
        <v>219</v>
      </c>
      <c r="D6" s="14" t="s">
        <v>308</v>
      </c>
      <c r="E6" s="28" t="s">
        <v>309</v>
      </c>
      <c r="F6" s="38" t="s">
        <v>280</v>
      </c>
      <c r="G6" s="34">
        <v>22</v>
      </c>
      <c r="H6" s="39"/>
      <c r="I6" s="74"/>
      <c r="J6" s="69" t="str">
        <f t="shared" si="0"/>
        <v/>
      </c>
    </row>
    <row r="7" spans="1:10" x14ac:dyDescent="0.2">
      <c r="A7" s="79" t="str">
        <f t="shared" si="1"/>
        <v/>
      </c>
      <c r="B7" s="80" t="str">
        <f t="shared" si="2"/>
        <v/>
      </c>
      <c r="C7" s="18"/>
      <c r="D7" s="10"/>
      <c r="E7" s="29"/>
      <c r="F7" s="20"/>
      <c r="G7" s="11"/>
      <c r="H7" s="26"/>
      <c r="I7" s="75"/>
      <c r="J7" s="76" t="str">
        <f t="shared" si="0"/>
        <v/>
      </c>
    </row>
    <row r="8" spans="1:10" x14ac:dyDescent="0.2">
      <c r="A8" s="77" t="str">
        <f t="shared" si="1"/>
        <v>ס</v>
      </c>
      <c r="B8" s="78">
        <f t="shared" si="2"/>
        <v>6</v>
      </c>
      <c r="C8" s="17" t="s">
        <v>220</v>
      </c>
      <c r="D8" s="14" t="s">
        <v>50</v>
      </c>
      <c r="E8" s="28">
        <v>40</v>
      </c>
      <c r="F8" s="38" t="s">
        <v>281</v>
      </c>
      <c r="G8" s="34">
        <v>5.9</v>
      </c>
      <c r="H8" s="39"/>
      <c r="I8" s="74"/>
      <c r="J8" s="69" t="str">
        <f t="shared" si="0"/>
        <v/>
      </c>
    </row>
    <row r="9" spans="1:10" x14ac:dyDescent="0.2">
      <c r="A9" s="79" t="str">
        <f t="shared" si="1"/>
        <v>ס</v>
      </c>
      <c r="B9" s="80">
        <f t="shared" si="2"/>
        <v>7</v>
      </c>
      <c r="C9" s="18" t="s">
        <v>220</v>
      </c>
      <c r="D9" s="10" t="s">
        <v>51</v>
      </c>
      <c r="E9" s="29">
        <v>40</v>
      </c>
      <c r="F9" s="20" t="s">
        <v>281</v>
      </c>
      <c r="G9" s="11">
        <v>5.9</v>
      </c>
      <c r="H9" s="26"/>
      <c r="I9" s="75"/>
      <c r="J9" s="76" t="str">
        <f t="shared" si="0"/>
        <v/>
      </c>
    </row>
    <row r="10" spans="1:10" x14ac:dyDescent="0.2">
      <c r="A10" s="77" t="str">
        <f t="shared" si="1"/>
        <v>ס</v>
      </c>
      <c r="B10" s="78">
        <f t="shared" si="2"/>
        <v>8</v>
      </c>
      <c r="C10" s="17" t="s">
        <v>220</v>
      </c>
      <c r="D10" s="14" t="s">
        <v>173</v>
      </c>
      <c r="E10" s="28">
        <v>40</v>
      </c>
      <c r="F10" s="38" t="s">
        <v>281</v>
      </c>
      <c r="G10" s="34">
        <v>5.9</v>
      </c>
      <c r="H10" s="39"/>
      <c r="I10" s="74"/>
      <c r="J10" s="69" t="str">
        <f t="shared" si="0"/>
        <v/>
      </c>
    </row>
    <row r="11" spans="1:10" x14ac:dyDescent="0.2">
      <c r="A11" s="79" t="str">
        <f t="shared" si="1"/>
        <v>ס</v>
      </c>
      <c r="B11" s="80">
        <f t="shared" si="2"/>
        <v>9</v>
      </c>
      <c r="C11" s="18" t="s">
        <v>220</v>
      </c>
      <c r="D11" s="10" t="s">
        <v>52</v>
      </c>
      <c r="E11" s="29">
        <v>40</v>
      </c>
      <c r="F11" s="20" t="s">
        <v>281</v>
      </c>
      <c r="G11" s="11">
        <v>5.9</v>
      </c>
      <c r="H11" s="26"/>
      <c r="I11" s="75"/>
      <c r="J11" s="76" t="str">
        <f t="shared" si="0"/>
        <v/>
      </c>
    </row>
    <row r="12" spans="1:10" x14ac:dyDescent="0.2">
      <c r="A12" s="77" t="str">
        <f t="shared" si="1"/>
        <v/>
      </c>
      <c r="B12" s="78" t="str">
        <f t="shared" si="2"/>
        <v/>
      </c>
      <c r="C12" s="17"/>
      <c r="D12" s="14"/>
      <c r="E12" s="28"/>
      <c r="F12" s="38"/>
      <c r="G12" s="34"/>
      <c r="H12" s="39"/>
      <c r="I12" s="74"/>
      <c r="J12" s="69" t="str">
        <f t="shared" si="0"/>
        <v/>
      </c>
    </row>
    <row r="13" spans="1:10" x14ac:dyDescent="0.2">
      <c r="A13" s="79" t="str">
        <f t="shared" si="1"/>
        <v>ס</v>
      </c>
      <c r="B13" s="80">
        <f t="shared" si="2"/>
        <v>10</v>
      </c>
      <c r="C13" s="18" t="s">
        <v>221</v>
      </c>
      <c r="D13" s="10" t="s">
        <v>50</v>
      </c>
      <c r="E13" s="29">
        <v>100</v>
      </c>
      <c r="F13" s="20" t="s">
        <v>282</v>
      </c>
      <c r="G13" s="11">
        <v>10.9</v>
      </c>
      <c r="H13" s="26"/>
      <c r="I13" s="75"/>
      <c r="J13" s="76" t="str">
        <f t="shared" si="0"/>
        <v/>
      </c>
    </row>
    <row r="14" spans="1:10" x14ac:dyDescent="0.2">
      <c r="A14" s="77" t="str">
        <f t="shared" si="1"/>
        <v>ס</v>
      </c>
      <c r="B14" s="78">
        <f t="shared" si="2"/>
        <v>11</v>
      </c>
      <c r="C14" s="17" t="s">
        <v>221</v>
      </c>
      <c r="D14" s="14" t="s">
        <v>51</v>
      </c>
      <c r="E14" s="28">
        <v>100</v>
      </c>
      <c r="F14" s="38" t="s">
        <v>282</v>
      </c>
      <c r="G14" s="34">
        <v>10.9</v>
      </c>
      <c r="H14" s="39"/>
      <c r="I14" s="74"/>
      <c r="J14" s="69" t="str">
        <f t="shared" si="0"/>
        <v/>
      </c>
    </row>
    <row r="15" spans="1:10" x14ac:dyDescent="0.2">
      <c r="A15" s="79" t="str">
        <f t="shared" si="1"/>
        <v>ס</v>
      </c>
      <c r="B15" s="80">
        <f t="shared" si="2"/>
        <v>12</v>
      </c>
      <c r="C15" s="18" t="s">
        <v>221</v>
      </c>
      <c r="D15" s="10" t="s">
        <v>173</v>
      </c>
      <c r="E15" s="29">
        <v>100</v>
      </c>
      <c r="F15" s="20" t="s">
        <v>282</v>
      </c>
      <c r="G15" s="11">
        <v>10.9</v>
      </c>
      <c r="H15" s="26"/>
      <c r="I15" s="75"/>
      <c r="J15" s="76" t="str">
        <f t="shared" si="0"/>
        <v/>
      </c>
    </row>
    <row r="16" spans="1:10" x14ac:dyDescent="0.2">
      <c r="A16" s="77" t="str">
        <f t="shared" si="1"/>
        <v>ס</v>
      </c>
      <c r="B16" s="78">
        <f t="shared" si="2"/>
        <v>13</v>
      </c>
      <c r="C16" s="17" t="s">
        <v>221</v>
      </c>
      <c r="D16" s="14" t="s">
        <v>52</v>
      </c>
      <c r="E16" s="28">
        <v>100</v>
      </c>
      <c r="F16" s="38" t="s">
        <v>282</v>
      </c>
      <c r="G16" s="34">
        <v>10.9</v>
      </c>
      <c r="H16" s="39"/>
      <c r="I16" s="74"/>
      <c r="J16" s="69" t="str">
        <f t="shared" si="0"/>
        <v/>
      </c>
    </row>
    <row r="17" spans="1:10" x14ac:dyDescent="0.2">
      <c r="A17" s="79" t="str">
        <f t="shared" si="1"/>
        <v/>
      </c>
      <c r="B17" s="80" t="str">
        <f t="shared" si="2"/>
        <v/>
      </c>
      <c r="C17" s="18"/>
      <c r="D17" s="10"/>
      <c r="E17" s="29"/>
      <c r="F17" s="20"/>
      <c r="G17" s="11"/>
      <c r="H17" s="26"/>
      <c r="I17" s="75"/>
      <c r="J17" s="76" t="str">
        <f t="shared" si="0"/>
        <v/>
      </c>
    </row>
    <row r="18" spans="1:10" x14ac:dyDescent="0.2">
      <c r="A18" s="77" t="str">
        <f t="shared" si="1"/>
        <v>ס</v>
      </c>
      <c r="B18" s="78">
        <f t="shared" si="2"/>
        <v>14</v>
      </c>
      <c r="C18" s="17" t="s">
        <v>223</v>
      </c>
      <c r="D18" s="14" t="s">
        <v>50</v>
      </c>
      <c r="E18" s="28">
        <v>50</v>
      </c>
      <c r="F18" s="38" t="s">
        <v>283</v>
      </c>
      <c r="G18" s="34">
        <v>8.9</v>
      </c>
      <c r="H18" s="39"/>
      <c r="I18" s="74"/>
      <c r="J18" s="69" t="str">
        <f t="shared" si="0"/>
        <v/>
      </c>
    </row>
    <row r="19" spans="1:10" x14ac:dyDescent="0.2">
      <c r="A19" s="79" t="str">
        <f t="shared" si="1"/>
        <v>ס</v>
      </c>
      <c r="B19" s="80">
        <f t="shared" si="2"/>
        <v>15</v>
      </c>
      <c r="C19" s="18" t="s">
        <v>223</v>
      </c>
      <c r="D19" s="10" t="s">
        <v>51</v>
      </c>
      <c r="E19" s="29">
        <v>50</v>
      </c>
      <c r="F19" s="20" t="s">
        <v>283</v>
      </c>
      <c r="G19" s="11">
        <v>8.9</v>
      </c>
      <c r="H19" s="26"/>
      <c r="I19" s="75"/>
      <c r="J19" s="76" t="str">
        <f t="shared" si="0"/>
        <v/>
      </c>
    </row>
    <row r="20" spans="1:10" x14ac:dyDescent="0.2">
      <c r="A20" s="77" t="str">
        <f t="shared" si="1"/>
        <v>ס</v>
      </c>
      <c r="B20" s="78">
        <f t="shared" si="2"/>
        <v>16</v>
      </c>
      <c r="C20" s="17" t="s">
        <v>223</v>
      </c>
      <c r="D20" s="14" t="s">
        <v>173</v>
      </c>
      <c r="E20" s="28">
        <v>50</v>
      </c>
      <c r="F20" s="38" t="s">
        <v>283</v>
      </c>
      <c r="G20" s="34">
        <v>6</v>
      </c>
      <c r="H20" s="39"/>
      <c r="I20" s="74"/>
      <c r="J20" s="69" t="str">
        <f t="shared" si="0"/>
        <v/>
      </c>
    </row>
    <row r="21" spans="1:10" x14ac:dyDescent="0.2">
      <c r="A21" s="79" t="str">
        <f t="shared" si="1"/>
        <v>ס</v>
      </c>
      <c r="B21" s="80">
        <f t="shared" si="2"/>
        <v>17</v>
      </c>
      <c r="C21" s="18" t="s">
        <v>223</v>
      </c>
      <c r="D21" s="10" t="s">
        <v>52</v>
      </c>
      <c r="E21" s="29">
        <v>50</v>
      </c>
      <c r="F21" s="20" t="s">
        <v>283</v>
      </c>
      <c r="G21" s="11">
        <v>8.9</v>
      </c>
      <c r="H21" s="26"/>
      <c r="I21" s="75"/>
      <c r="J21" s="76" t="str">
        <f t="shared" si="0"/>
        <v/>
      </c>
    </row>
    <row r="22" spans="1:10" x14ac:dyDescent="0.2">
      <c r="A22" s="77" t="str">
        <f t="shared" si="1"/>
        <v/>
      </c>
      <c r="B22" s="78" t="str">
        <f t="shared" si="2"/>
        <v/>
      </c>
      <c r="C22" s="17"/>
      <c r="D22" s="14"/>
      <c r="E22" s="28"/>
      <c r="F22" s="38"/>
      <c r="G22" s="34"/>
      <c r="H22" s="39"/>
      <c r="I22" s="74"/>
      <c r="J22" s="69" t="str">
        <f t="shared" si="0"/>
        <v/>
      </c>
    </row>
    <row r="23" spans="1:10" x14ac:dyDescent="0.2">
      <c r="A23" s="79" t="str">
        <f t="shared" si="1"/>
        <v>ס</v>
      </c>
      <c r="B23" s="80">
        <f t="shared" si="2"/>
        <v>18</v>
      </c>
      <c r="C23" s="18" t="s">
        <v>224</v>
      </c>
      <c r="D23" s="10" t="s">
        <v>50</v>
      </c>
      <c r="E23" s="29">
        <v>50</v>
      </c>
      <c r="F23" s="20" t="s">
        <v>284</v>
      </c>
      <c r="G23" s="11">
        <v>5.9</v>
      </c>
      <c r="H23" s="26"/>
      <c r="I23" s="75"/>
      <c r="J23" s="76" t="str">
        <f t="shared" si="0"/>
        <v/>
      </c>
    </row>
    <row r="24" spans="1:10" x14ac:dyDescent="0.2">
      <c r="A24" s="77" t="str">
        <f t="shared" si="1"/>
        <v>ס</v>
      </c>
      <c r="B24" s="78">
        <f t="shared" si="2"/>
        <v>19</v>
      </c>
      <c r="C24" s="17" t="s">
        <v>224</v>
      </c>
      <c r="D24" s="14" t="s">
        <v>51</v>
      </c>
      <c r="E24" s="28">
        <v>50</v>
      </c>
      <c r="F24" s="38" t="s">
        <v>284</v>
      </c>
      <c r="G24" s="34">
        <v>5.9</v>
      </c>
      <c r="H24" s="39"/>
      <c r="I24" s="74"/>
      <c r="J24" s="69" t="str">
        <f t="shared" si="0"/>
        <v/>
      </c>
    </row>
    <row r="25" spans="1:10" x14ac:dyDescent="0.2">
      <c r="A25" s="79" t="str">
        <f t="shared" si="1"/>
        <v>ס</v>
      </c>
      <c r="B25" s="80">
        <f t="shared" si="2"/>
        <v>20</v>
      </c>
      <c r="C25" s="18" t="s">
        <v>224</v>
      </c>
      <c r="D25" s="10" t="s">
        <v>173</v>
      </c>
      <c r="E25" s="29">
        <v>50</v>
      </c>
      <c r="F25" s="20" t="s">
        <v>284</v>
      </c>
      <c r="G25" s="11">
        <v>3.9</v>
      </c>
      <c r="H25" s="26"/>
      <c r="I25" s="75"/>
      <c r="J25" s="76" t="str">
        <f t="shared" si="0"/>
        <v/>
      </c>
    </row>
    <row r="26" spans="1:10" x14ac:dyDescent="0.2">
      <c r="A26" s="77" t="str">
        <f t="shared" si="1"/>
        <v>ס</v>
      </c>
      <c r="B26" s="78">
        <f t="shared" si="2"/>
        <v>21</v>
      </c>
      <c r="C26" s="17" t="s">
        <v>224</v>
      </c>
      <c r="D26" s="14" t="s">
        <v>52</v>
      </c>
      <c r="E26" s="28">
        <v>50</v>
      </c>
      <c r="F26" s="38" t="s">
        <v>284</v>
      </c>
      <c r="G26" s="34">
        <v>5.9</v>
      </c>
      <c r="H26" s="39"/>
      <c r="I26" s="74"/>
      <c r="J26" s="69" t="str">
        <f t="shared" si="0"/>
        <v/>
      </c>
    </row>
    <row r="27" spans="1:10" x14ac:dyDescent="0.2">
      <c r="A27" s="79" t="str">
        <f t="shared" si="1"/>
        <v/>
      </c>
      <c r="B27" s="80" t="str">
        <f t="shared" si="2"/>
        <v/>
      </c>
      <c r="C27" s="18"/>
      <c r="D27" s="10"/>
      <c r="E27" s="29"/>
      <c r="F27" s="20"/>
      <c r="G27" s="11"/>
      <c r="H27" s="26"/>
      <c r="I27" s="75"/>
      <c r="J27" s="76" t="str">
        <f t="shared" si="0"/>
        <v/>
      </c>
    </row>
    <row r="28" spans="1:10" x14ac:dyDescent="0.2">
      <c r="A28" s="77" t="str">
        <f t="shared" si="1"/>
        <v>ס</v>
      </c>
      <c r="B28" s="78">
        <f t="shared" si="2"/>
        <v>22</v>
      </c>
      <c r="C28" s="17" t="s">
        <v>226</v>
      </c>
      <c r="D28" s="14" t="s">
        <v>50</v>
      </c>
      <c r="E28" s="28">
        <v>12</v>
      </c>
      <c r="F28" s="38" t="s">
        <v>285</v>
      </c>
      <c r="G28" s="34">
        <v>6.9</v>
      </c>
      <c r="H28" s="39"/>
      <c r="I28" s="74"/>
      <c r="J28" s="69" t="str">
        <f t="shared" si="0"/>
        <v/>
      </c>
    </row>
    <row r="29" spans="1:10" x14ac:dyDescent="0.2">
      <c r="A29" s="79" t="str">
        <f t="shared" si="1"/>
        <v>ס</v>
      </c>
      <c r="B29" s="80">
        <f t="shared" si="2"/>
        <v>23</v>
      </c>
      <c r="C29" s="18" t="s">
        <v>226</v>
      </c>
      <c r="D29" s="10" t="s">
        <v>51</v>
      </c>
      <c r="E29" s="29">
        <v>12</v>
      </c>
      <c r="F29" s="20" t="s">
        <v>285</v>
      </c>
      <c r="G29" s="11">
        <v>6.9</v>
      </c>
      <c r="H29" s="26"/>
      <c r="I29" s="75"/>
      <c r="J29" s="76" t="str">
        <f t="shared" si="0"/>
        <v/>
      </c>
    </row>
    <row r="30" spans="1:10" x14ac:dyDescent="0.2">
      <c r="A30" s="77" t="str">
        <f t="shared" si="1"/>
        <v>ס</v>
      </c>
      <c r="B30" s="78">
        <f t="shared" si="2"/>
        <v>24</v>
      </c>
      <c r="C30" s="17" t="s">
        <v>226</v>
      </c>
      <c r="D30" s="14" t="s">
        <v>173</v>
      </c>
      <c r="E30" s="28">
        <v>12</v>
      </c>
      <c r="F30" s="38" t="s">
        <v>285</v>
      </c>
      <c r="G30" s="34">
        <v>6.9</v>
      </c>
      <c r="H30" s="39"/>
      <c r="I30" s="74"/>
      <c r="J30" s="69" t="str">
        <f t="shared" si="0"/>
        <v/>
      </c>
    </row>
    <row r="31" spans="1:10" x14ac:dyDescent="0.2">
      <c r="A31" s="79" t="str">
        <f t="shared" si="1"/>
        <v>ס</v>
      </c>
      <c r="B31" s="80">
        <f t="shared" si="2"/>
        <v>25</v>
      </c>
      <c r="C31" s="18" t="s">
        <v>226</v>
      </c>
      <c r="D31" s="10" t="s">
        <v>52</v>
      </c>
      <c r="E31" s="29">
        <v>12</v>
      </c>
      <c r="F31" s="20" t="s">
        <v>285</v>
      </c>
      <c r="G31" s="11">
        <v>6.9</v>
      </c>
      <c r="H31" s="26"/>
      <c r="I31" s="75"/>
      <c r="J31" s="76" t="str">
        <f t="shared" si="0"/>
        <v/>
      </c>
    </row>
    <row r="32" spans="1:10" x14ac:dyDescent="0.2">
      <c r="A32" s="77" t="str">
        <f t="shared" si="1"/>
        <v/>
      </c>
      <c r="B32" s="78" t="str">
        <f t="shared" si="2"/>
        <v/>
      </c>
      <c r="C32" s="17"/>
      <c r="D32" s="14"/>
      <c r="E32" s="28"/>
      <c r="F32" s="38"/>
      <c r="G32" s="34"/>
      <c r="H32" s="39"/>
      <c r="I32" s="74"/>
      <c r="J32" s="69" t="str">
        <f t="shared" si="0"/>
        <v/>
      </c>
    </row>
    <row r="33" spans="1:10" x14ac:dyDescent="0.2">
      <c r="A33" s="79" t="str">
        <f t="shared" si="1"/>
        <v>ס</v>
      </c>
      <c r="B33" s="80">
        <f t="shared" si="2"/>
        <v>26</v>
      </c>
      <c r="C33" s="18" t="s">
        <v>227</v>
      </c>
      <c r="D33" s="10" t="s">
        <v>50</v>
      </c>
      <c r="E33" s="29">
        <v>20</v>
      </c>
      <c r="F33" s="20" t="s">
        <v>286</v>
      </c>
      <c r="G33" s="11">
        <v>6.5</v>
      </c>
      <c r="H33" s="26"/>
      <c r="I33" s="75"/>
      <c r="J33" s="76" t="str">
        <f t="shared" si="0"/>
        <v/>
      </c>
    </row>
    <row r="34" spans="1:10" x14ac:dyDescent="0.2">
      <c r="A34" s="77" t="str">
        <f t="shared" si="1"/>
        <v>ס</v>
      </c>
      <c r="B34" s="78">
        <f t="shared" si="2"/>
        <v>27</v>
      </c>
      <c r="C34" s="17" t="s">
        <v>227</v>
      </c>
      <c r="D34" s="14" t="s">
        <v>51</v>
      </c>
      <c r="E34" s="28">
        <v>20</v>
      </c>
      <c r="F34" s="38" t="s">
        <v>286</v>
      </c>
      <c r="G34" s="34">
        <v>6.5</v>
      </c>
      <c r="H34" s="39"/>
      <c r="I34" s="74"/>
      <c r="J34" s="69" t="str">
        <f t="shared" si="0"/>
        <v/>
      </c>
    </row>
    <row r="35" spans="1:10" x14ac:dyDescent="0.2">
      <c r="A35" s="79" t="str">
        <f t="shared" si="1"/>
        <v>ס</v>
      </c>
      <c r="B35" s="80">
        <f t="shared" si="2"/>
        <v>28</v>
      </c>
      <c r="C35" s="18" t="s">
        <v>227</v>
      </c>
      <c r="D35" s="10" t="s">
        <v>173</v>
      </c>
      <c r="E35" s="29">
        <v>20</v>
      </c>
      <c r="F35" s="20" t="s">
        <v>286</v>
      </c>
      <c r="G35" s="11">
        <v>6.5</v>
      </c>
      <c r="H35" s="26"/>
      <c r="I35" s="75"/>
      <c r="J35" s="76" t="str">
        <f t="shared" si="0"/>
        <v/>
      </c>
    </row>
    <row r="36" spans="1:10" x14ac:dyDescent="0.2">
      <c r="A36" s="77" t="str">
        <f t="shared" si="1"/>
        <v>ס</v>
      </c>
      <c r="B36" s="78">
        <f t="shared" si="2"/>
        <v>29</v>
      </c>
      <c r="C36" s="17" t="s">
        <v>227</v>
      </c>
      <c r="D36" s="14" t="s">
        <v>52</v>
      </c>
      <c r="E36" s="28">
        <v>20</v>
      </c>
      <c r="F36" s="38" t="s">
        <v>286</v>
      </c>
      <c r="G36" s="34">
        <v>6.5</v>
      </c>
      <c r="H36" s="39"/>
      <c r="I36" s="74"/>
      <c r="J36" s="69" t="str">
        <f t="shared" si="0"/>
        <v/>
      </c>
    </row>
    <row r="37" spans="1:10" x14ac:dyDescent="0.2">
      <c r="A37" s="79" t="str">
        <f t="shared" si="1"/>
        <v>ס</v>
      </c>
      <c r="B37" s="80">
        <f t="shared" si="2"/>
        <v>30</v>
      </c>
      <c r="C37" s="18" t="s">
        <v>227</v>
      </c>
      <c r="D37" s="10" t="s">
        <v>308</v>
      </c>
      <c r="E37" s="29" t="s">
        <v>310</v>
      </c>
      <c r="F37" s="20" t="s">
        <v>286</v>
      </c>
      <c r="G37" s="11">
        <v>10</v>
      </c>
      <c r="H37" s="26"/>
      <c r="I37" s="75"/>
      <c r="J37" s="76" t="str">
        <f t="shared" si="0"/>
        <v/>
      </c>
    </row>
    <row r="38" spans="1:10" x14ac:dyDescent="0.2">
      <c r="A38" s="77" t="str">
        <f t="shared" si="1"/>
        <v/>
      </c>
      <c r="B38" s="78" t="str">
        <f t="shared" si="2"/>
        <v/>
      </c>
      <c r="C38" s="17"/>
      <c r="D38" s="14"/>
      <c r="E38" s="28"/>
      <c r="F38" s="38"/>
      <c r="G38" s="34"/>
      <c r="H38" s="39"/>
      <c r="I38" s="74"/>
      <c r="J38" s="69" t="str">
        <f t="shared" si="0"/>
        <v/>
      </c>
    </row>
    <row r="39" spans="1:10" x14ac:dyDescent="0.2">
      <c r="A39" s="79" t="str">
        <f t="shared" si="1"/>
        <v>ס</v>
      </c>
      <c r="B39" s="80">
        <f t="shared" si="2"/>
        <v>31</v>
      </c>
      <c r="C39" s="18" t="s">
        <v>225</v>
      </c>
      <c r="D39" s="10" t="s">
        <v>50</v>
      </c>
      <c r="E39" s="29">
        <v>10</v>
      </c>
      <c r="F39" s="20" t="s">
        <v>289</v>
      </c>
      <c r="G39" s="11">
        <v>5.9</v>
      </c>
      <c r="H39" s="26"/>
      <c r="I39" s="75"/>
      <c r="J39" s="76" t="str">
        <f t="shared" si="0"/>
        <v/>
      </c>
    </row>
    <row r="40" spans="1:10" x14ac:dyDescent="0.2">
      <c r="A40" s="77" t="str">
        <f t="shared" si="1"/>
        <v>ס</v>
      </c>
      <c r="B40" s="78">
        <f t="shared" si="2"/>
        <v>32</v>
      </c>
      <c r="C40" s="17" t="s">
        <v>225</v>
      </c>
      <c r="D40" s="14" t="s">
        <v>51</v>
      </c>
      <c r="E40" s="28">
        <v>10</v>
      </c>
      <c r="F40" s="38" t="s">
        <v>289</v>
      </c>
      <c r="G40" s="34">
        <v>5.9</v>
      </c>
      <c r="H40" s="39"/>
      <c r="I40" s="74"/>
      <c r="J40" s="69" t="str">
        <f t="shared" si="0"/>
        <v/>
      </c>
    </row>
    <row r="41" spans="1:10" x14ac:dyDescent="0.2">
      <c r="A41" s="79" t="str">
        <f t="shared" si="1"/>
        <v>ס</v>
      </c>
      <c r="B41" s="80">
        <f t="shared" si="2"/>
        <v>33</v>
      </c>
      <c r="C41" s="18" t="s">
        <v>225</v>
      </c>
      <c r="D41" s="10" t="s">
        <v>173</v>
      </c>
      <c r="E41" s="29">
        <v>10</v>
      </c>
      <c r="F41" s="20" t="s">
        <v>289</v>
      </c>
      <c r="G41" s="11">
        <v>2.5</v>
      </c>
      <c r="H41" s="26"/>
      <c r="I41" s="75"/>
      <c r="J41" s="76" t="str">
        <f t="shared" si="0"/>
        <v/>
      </c>
    </row>
    <row r="42" spans="1:10" x14ac:dyDescent="0.2">
      <c r="A42" s="77" t="str">
        <f t="shared" si="1"/>
        <v>ס</v>
      </c>
      <c r="B42" s="78">
        <f t="shared" si="2"/>
        <v>34</v>
      </c>
      <c r="C42" s="17" t="s">
        <v>225</v>
      </c>
      <c r="D42" s="14" t="s">
        <v>52</v>
      </c>
      <c r="E42" s="28">
        <v>10</v>
      </c>
      <c r="F42" s="38" t="s">
        <v>289</v>
      </c>
      <c r="G42" s="34">
        <v>5.9</v>
      </c>
      <c r="H42" s="39"/>
      <c r="I42" s="74"/>
      <c r="J42" s="69" t="str">
        <f t="shared" si="0"/>
        <v/>
      </c>
    </row>
    <row r="43" spans="1:10" x14ac:dyDescent="0.2">
      <c r="A43" s="79" t="str">
        <f t="shared" si="1"/>
        <v>ס</v>
      </c>
      <c r="B43" s="80">
        <f t="shared" si="2"/>
        <v>35</v>
      </c>
      <c r="C43" s="18" t="s">
        <v>225</v>
      </c>
      <c r="D43" s="10" t="s">
        <v>86</v>
      </c>
      <c r="E43" s="29">
        <v>10</v>
      </c>
      <c r="F43" s="20" t="s">
        <v>289</v>
      </c>
      <c r="G43" s="11">
        <v>3.5</v>
      </c>
      <c r="H43" s="26"/>
      <c r="I43" s="75"/>
      <c r="J43" s="76" t="str">
        <f t="shared" si="0"/>
        <v/>
      </c>
    </row>
    <row r="44" spans="1:10" x14ac:dyDescent="0.2">
      <c r="A44" s="77" t="str">
        <f t="shared" si="1"/>
        <v>ס</v>
      </c>
      <c r="B44" s="78">
        <f t="shared" si="2"/>
        <v>36</v>
      </c>
      <c r="C44" s="17" t="s">
        <v>225</v>
      </c>
      <c r="D44" s="14" t="s">
        <v>87</v>
      </c>
      <c r="E44" s="28">
        <v>10</v>
      </c>
      <c r="F44" s="38" t="s">
        <v>289</v>
      </c>
      <c r="G44" s="34">
        <v>3.5</v>
      </c>
      <c r="H44" s="39"/>
      <c r="I44" s="74"/>
      <c r="J44" s="69" t="str">
        <f t="shared" si="0"/>
        <v/>
      </c>
    </row>
    <row r="45" spans="1:10" x14ac:dyDescent="0.2">
      <c r="A45" s="79" t="str">
        <f t="shared" si="1"/>
        <v>ס</v>
      </c>
      <c r="B45" s="80">
        <f t="shared" si="2"/>
        <v>37</v>
      </c>
      <c r="C45" s="18" t="s">
        <v>225</v>
      </c>
      <c r="D45" s="10" t="s">
        <v>83</v>
      </c>
      <c r="E45" s="29">
        <v>10</v>
      </c>
      <c r="F45" s="20" t="s">
        <v>289</v>
      </c>
      <c r="G45" s="11">
        <v>3.5</v>
      </c>
      <c r="H45" s="26"/>
      <c r="I45" s="75"/>
      <c r="J45" s="76" t="str">
        <f t="shared" si="0"/>
        <v/>
      </c>
    </row>
    <row r="46" spans="1:10" x14ac:dyDescent="0.2">
      <c r="A46" s="77" t="str">
        <f t="shared" si="1"/>
        <v>ס</v>
      </c>
      <c r="B46" s="78">
        <f t="shared" si="2"/>
        <v>38</v>
      </c>
      <c r="C46" s="17" t="s">
        <v>225</v>
      </c>
      <c r="D46" s="14" t="s">
        <v>84</v>
      </c>
      <c r="E46" s="28">
        <v>10</v>
      </c>
      <c r="F46" s="38" t="s">
        <v>289</v>
      </c>
      <c r="G46" s="34">
        <v>3.5</v>
      </c>
      <c r="H46" s="39"/>
      <c r="I46" s="74"/>
      <c r="J46" s="69" t="str">
        <f t="shared" si="0"/>
        <v/>
      </c>
    </row>
    <row r="47" spans="1:10" x14ac:dyDescent="0.2">
      <c r="A47" s="79" t="str">
        <f t="shared" si="1"/>
        <v/>
      </c>
      <c r="B47" s="80" t="str">
        <f t="shared" si="2"/>
        <v/>
      </c>
      <c r="C47" s="18"/>
      <c r="D47" s="10"/>
      <c r="E47" s="29"/>
      <c r="F47" s="20"/>
      <c r="G47" s="11"/>
      <c r="H47" s="26"/>
      <c r="I47" s="75"/>
      <c r="J47" s="76" t="str">
        <f t="shared" si="0"/>
        <v/>
      </c>
    </row>
    <row r="48" spans="1:10" x14ac:dyDescent="0.2">
      <c r="A48" s="77" t="str">
        <f t="shared" si="1"/>
        <v>ס</v>
      </c>
      <c r="B48" s="78">
        <f t="shared" si="2"/>
        <v>39</v>
      </c>
      <c r="C48" s="17" t="s">
        <v>291</v>
      </c>
      <c r="D48" s="14" t="s">
        <v>50</v>
      </c>
      <c r="E48" s="28">
        <v>10</v>
      </c>
      <c r="F48" s="38" t="s">
        <v>292</v>
      </c>
      <c r="G48" s="34">
        <v>7.9</v>
      </c>
      <c r="H48" s="39"/>
      <c r="I48" s="74"/>
      <c r="J48" s="69" t="str">
        <f t="shared" si="0"/>
        <v/>
      </c>
    </row>
    <row r="49" spans="1:10" x14ac:dyDescent="0.2">
      <c r="A49" s="79" t="str">
        <f t="shared" si="1"/>
        <v>ס</v>
      </c>
      <c r="B49" s="80">
        <f t="shared" si="2"/>
        <v>40</v>
      </c>
      <c r="C49" s="18" t="s">
        <v>291</v>
      </c>
      <c r="D49" s="10" t="s">
        <v>51</v>
      </c>
      <c r="E49" s="29">
        <v>10</v>
      </c>
      <c r="F49" s="20" t="s">
        <v>292</v>
      </c>
      <c r="G49" s="11">
        <v>7.9</v>
      </c>
      <c r="H49" s="26"/>
      <c r="I49" s="75"/>
      <c r="J49" s="76" t="str">
        <f t="shared" si="0"/>
        <v/>
      </c>
    </row>
    <row r="50" spans="1:10" x14ac:dyDescent="0.2">
      <c r="A50" s="77" t="str">
        <f t="shared" si="1"/>
        <v>ס</v>
      </c>
      <c r="B50" s="78">
        <f t="shared" si="2"/>
        <v>41</v>
      </c>
      <c r="C50" s="17" t="s">
        <v>291</v>
      </c>
      <c r="D50" s="14" t="s">
        <v>173</v>
      </c>
      <c r="E50" s="28">
        <v>10</v>
      </c>
      <c r="F50" s="38" t="s">
        <v>292</v>
      </c>
      <c r="G50" s="34">
        <v>4.5</v>
      </c>
      <c r="H50" s="39"/>
      <c r="I50" s="74"/>
      <c r="J50" s="69" t="str">
        <f t="shared" si="0"/>
        <v/>
      </c>
    </row>
    <row r="51" spans="1:10" x14ac:dyDescent="0.2">
      <c r="A51" s="79" t="str">
        <f t="shared" si="1"/>
        <v>ס</v>
      </c>
      <c r="B51" s="80">
        <f t="shared" si="2"/>
        <v>42</v>
      </c>
      <c r="C51" s="18" t="s">
        <v>291</v>
      </c>
      <c r="D51" s="10" t="s">
        <v>52</v>
      </c>
      <c r="E51" s="29">
        <v>10</v>
      </c>
      <c r="F51" s="20" t="s">
        <v>292</v>
      </c>
      <c r="G51" s="11">
        <v>7.9</v>
      </c>
      <c r="H51" s="26"/>
      <c r="I51" s="75"/>
      <c r="J51" s="76" t="str">
        <f t="shared" si="0"/>
        <v/>
      </c>
    </row>
    <row r="52" spans="1:10" x14ac:dyDescent="0.2">
      <c r="A52" s="77" t="str">
        <f t="shared" si="1"/>
        <v/>
      </c>
      <c r="B52" s="78" t="str">
        <f t="shared" si="2"/>
        <v/>
      </c>
      <c r="C52" s="17"/>
      <c r="D52" s="14"/>
      <c r="E52" s="28"/>
      <c r="F52" s="38"/>
      <c r="G52" s="34"/>
      <c r="H52" s="39"/>
      <c r="I52" s="74"/>
      <c r="J52" s="69" t="str">
        <f t="shared" si="0"/>
        <v/>
      </c>
    </row>
    <row r="53" spans="1:10" x14ac:dyDescent="0.2">
      <c r="A53" s="79" t="str">
        <f t="shared" si="1"/>
        <v>ס</v>
      </c>
      <c r="B53" s="80">
        <f t="shared" si="2"/>
        <v>43</v>
      </c>
      <c r="C53" s="18" t="s">
        <v>288</v>
      </c>
      <c r="D53" s="10" t="s">
        <v>50</v>
      </c>
      <c r="E53" s="29">
        <v>10</v>
      </c>
      <c r="F53" s="20" t="s">
        <v>290</v>
      </c>
      <c r="G53" s="11">
        <v>5.9</v>
      </c>
      <c r="H53" s="26"/>
      <c r="I53" s="75"/>
      <c r="J53" s="76" t="str">
        <f t="shared" si="0"/>
        <v/>
      </c>
    </row>
    <row r="54" spans="1:10" x14ac:dyDescent="0.2">
      <c r="A54" s="77" t="str">
        <f t="shared" si="1"/>
        <v>ס</v>
      </c>
      <c r="B54" s="78">
        <f t="shared" si="2"/>
        <v>44</v>
      </c>
      <c r="C54" s="17" t="s">
        <v>288</v>
      </c>
      <c r="D54" s="14" t="s">
        <v>51</v>
      </c>
      <c r="E54" s="28">
        <v>10</v>
      </c>
      <c r="F54" s="38" t="s">
        <v>290</v>
      </c>
      <c r="G54" s="34">
        <v>5.9</v>
      </c>
      <c r="H54" s="39"/>
      <c r="I54" s="74"/>
      <c r="J54" s="69" t="str">
        <f t="shared" si="0"/>
        <v/>
      </c>
    </row>
    <row r="55" spans="1:10" x14ac:dyDescent="0.2">
      <c r="A55" s="79" t="str">
        <f t="shared" si="1"/>
        <v>ס</v>
      </c>
      <c r="B55" s="80">
        <f t="shared" si="2"/>
        <v>45</v>
      </c>
      <c r="C55" s="18" t="s">
        <v>288</v>
      </c>
      <c r="D55" s="10" t="s">
        <v>173</v>
      </c>
      <c r="E55" s="29">
        <v>10</v>
      </c>
      <c r="F55" s="20" t="s">
        <v>290</v>
      </c>
      <c r="G55" s="11">
        <v>2.5</v>
      </c>
      <c r="H55" s="26"/>
      <c r="I55" s="75"/>
      <c r="J55" s="76" t="str">
        <f t="shared" si="0"/>
        <v/>
      </c>
    </row>
    <row r="56" spans="1:10" x14ac:dyDescent="0.2">
      <c r="A56" s="77" t="str">
        <f t="shared" si="1"/>
        <v>ס</v>
      </c>
      <c r="B56" s="78">
        <f t="shared" si="2"/>
        <v>46</v>
      </c>
      <c r="C56" s="17" t="s">
        <v>288</v>
      </c>
      <c r="D56" s="14" t="s">
        <v>52</v>
      </c>
      <c r="E56" s="28">
        <v>10</v>
      </c>
      <c r="F56" s="38" t="s">
        <v>290</v>
      </c>
      <c r="G56" s="34">
        <v>5.9</v>
      </c>
      <c r="H56" s="39"/>
      <c r="I56" s="74"/>
      <c r="J56" s="69" t="str">
        <f t="shared" si="0"/>
        <v/>
      </c>
    </row>
    <row r="57" spans="1:10" x14ac:dyDescent="0.2">
      <c r="A57" s="79" t="str">
        <f t="shared" si="1"/>
        <v>ס</v>
      </c>
      <c r="B57" s="80">
        <f t="shared" si="2"/>
        <v>47</v>
      </c>
      <c r="C57" s="18" t="s">
        <v>311</v>
      </c>
      <c r="D57" s="10" t="s">
        <v>312</v>
      </c>
      <c r="E57" s="29" t="s">
        <v>310</v>
      </c>
      <c r="F57" s="20" t="s">
        <v>290</v>
      </c>
      <c r="G57" s="11">
        <v>10</v>
      </c>
      <c r="H57" s="26"/>
      <c r="I57" s="75"/>
      <c r="J57" s="76" t="str">
        <f t="shared" si="0"/>
        <v/>
      </c>
    </row>
    <row r="58" spans="1:10" x14ac:dyDescent="0.2">
      <c r="A58" s="77" t="str">
        <f t="shared" si="1"/>
        <v/>
      </c>
      <c r="B58" s="78" t="str">
        <f t="shared" si="2"/>
        <v/>
      </c>
      <c r="C58" s="17"/>
      <c r="D58" s="14"/>
      <c r="E58" s="28"/>
      <c r="F58" s="38"/>
      <c r="G58" s="34"/>
      <c r="H58" s="39"/>
      <c r="I58" s="74"/>
      <c r="J58" s="69" t="str">
        <f t="shared" si="0"/>
        <v/>
      </c>
    </row>
    <row r="59" spans="1:10" x14ac:dyDescent="0.2">
      <c r="A59" s="79" t="str">
        <f t="shared" si="1"/>
        <v>ס</v>
      </c>
      <c r="B59" s="80">
        <f t="shared" si="2"/>
        <v>48</v>
      </c>
      <c r="C59" s="18" t="s">
        <v>82</v>
      </c>
      <c r="D59" s="10" t="s">
        <v>83</v>
      </c>
      <c r="E59" s="29"/>
      <c r="F59" s="20" t="s">
        <v>287</v>
      </c>
      <c r="G59" s="11">
        <v>4.9000000000000004</v>
      </c>
      <c r="H59" s="26"/>
      <c r="I59" s="75"/>
      <c r="J59" s="76" t="str">
        <f t="shared" si="0"/>
        <v/>
      </c>
    </row>
    <row r="60" spans="1:10" x14ac:dyDescent="0.2">
      <c r="A60" s="77" t="str">
        <f t="shared" si="1"/>
        <v>ס</v>
      </c>
      <c r="B60" s="78">
        <f t="shared" si="2"/>
        <v>49</v>
      </c>
      <c r="C60" s="17" t="s">
        <v>82</v>
      </c>
      <c r="D60" s="14" t="s">
        <v>84</v>
      </c>
      <c r="E60" s="28"/>
      <c r="F60" s="38" t="s">
        <v>287</v>
      </c>
      <c r="G60" s="34">
        <v>4.9000000000000004</v>
      </c>
      <c r="H60" s="39"/>
      <c r="I60" s="74"/>
      <c r="J60" s="69" t="str">
        <f t="shared" si="0"/>
        <v/>
      </c>
    </row>
    <row r="61" spans="1:10" x14ac:dyDescent="0.2">
      <c r="A61" s="79" t="str">
        <f t="shared" si="1"/>
        <v>ס</v>
      </c>
      <c r="B61" s="80">
        <f t="shared" si="2"/>
        <v>50</v>
      </c>
      <c r="C61" s="18" t="s">
        <v>82</v>
      </c>
      <c r="D61" s="10" t="s">
        <v>85</v>
      </c>
      <c r="E61" s="29"/>
      <c r="F61" s="20" t="s">
        <v>287</v>
      </c>
      <c r="G61" s="11">
        <v>3.9</v>
      </c>
      <c r="H61" s="26"/>
      <c r="I61" s="75"/>
      <c r="J61" s="76" t="str">
        <f t="shared" si="0"/>
        <v/>
      </c>
    </row>
    <row r="62" spans="1:10" x14ac:dyDescent="0.2">
      <c r="A62" s="77" t="str">
        <f t="shared" si="1"/>
        <v/>
      </c>
      <c r="B62" s="78" t="str">
        <f t="shared" si="2"/>
        <v/>
      </c>
      <c r="C62" s="17"/>
      <c r="D62" s="14"/>
      <c r="E62" s="28"/>
      <c r="F62" s="38"/>
      <c r="G62" s="34"/>
      <c r="H62" s="39"/>
      <c r="I62" s="74"/>
      <c r="J62" s="69" t="str">
        <f t="shared" si="0"/>
        <v/>
      </c>
    </row>
    <row r="63" spans="1:10" x14ac:dyDescent="0.2">
      <c r="A63" s="79" t="str">
        <f t="shared" si="1"/>
        <v>ס</v>
      </c>
      <c r="B63" s="80">
        <f t="shared" si="2"/>
        <v>51</v>
      </c>
      <c r="C63" s="18" t="s">
        <v>277</v>
      </c>
      <c r="D63" s="10" t="s">
        <v>51</v>
      </c>
      <c r="E63" s="29">
        <v>2</v>
      </c>
      <c r="F63" s="20" t="s">
        <v>278</v>
      </c>
      <c r="G63" s="11">
        <v>2.9</v>
      </c>
      <c r="H63" s="26"/>
      <c r="I63" s="75"/>
      <c r="J63" s="76" t="str">
        <f t="shared" si="0"/>
        <v/>
      </c>
    </row>
    <row r="64" spans="1:10" x14ac:dyDescent="0.2">
      <c r="A64" s="77" t="str">
        <f t="shared" si="1"/>
        <v>ס</v>
      </c>
      <c r="B64" s="78">
        <f t="shared" si="2"/>
        <v>52</v>
      </c>
      <c r="C64" s="17" t="s">
        <v>277</v>
      </c>
      <c r="D64" s="14" t="s">
        <v>50</v>
      </c>
      <c r="E64" s="28">
        <v>6</v>
      </c>
      <c r="F64" s="38" t="s">
        <v>279</v>
      </c>
      <c r="G64" s="34">
        <v>9</v>
      </c>
      <c r="H64" s="39"/>
      <c r="I64" s="74"/>
      <c r="J64" s="69" t="str">
        <f t="shared" si="0"/>
        <v/>
      </c>
    </row>
    <row r="65" spans="1:10" x14ac:dyDescent="0.2">
      <c r="A65" s="79" t="str">
        <f t="shared" si="1"/>
        <v>ס</v>
      </c>
      <c r="B65" s="80">
        <f t="shared" si="2"/>
        <v>53</v>
      </c>
      <c r="C65" s="18" t="s">
        <v>277</v>
      </c>
      <c r="D65" s="10" t="s">
        <v>56</v>
      </c>
      <c r="E65" s="29"/>
      <c r="F65" s="20" t="s">
        <v>203</v>
      </c>
      <c r="G65" s="11">
        <v>3.9</v>
      </c>
      <c r="H65" s="26"/>
      <c r="I65" s="75"/>
      <c r="J65" s="76" t="str">
        <f t="shared" si="0"/>
        <v/>
      </c>
    </row>
    <row r="66" spans="1:10" x14ac:dyDescent="0.2">
      <c r="A66" s="77" t="str">
        <f t="shared" si="1"/>
        <v>ס</v>
      </c>
      <c r="B66" s="78">
        <f t="shared" si="2"/>
        <v>54</v>
      </c>
      <c r="C66" s="17" t="s">
        <v>277</v>
      </c>
      <c r="D66" s="14" t="s">
        <v>9</v>
      </c>
      <c r="E66" s="28"/>
      <c r="F66" s="38" t="s">
        <v>203</v>
      </c>
      <c r="G66" s="34">
        <v>3.9</v>
      </c>
      <c r="H66" s="39"/>
      <c r="I66" s="74"/>
      <c r="J66" s="69" t="str">
        <f t="shared" si="0"/>
        <v/>
      </c>
    </row>
    <row r="67" spans="1:10" x14ac:dyDescent="0.2">
      <c r="A67" s="79" t="str">
        <f t="shared" si="1"/>
        <v>ס</v>
      </c>
      <c r="B67" s="80">
        <f t="shared" si="2"/>
        <v>55</v>
      </c>
      <c r="C67" s="18" t="s">
        <v>277</v>
      </c>
      <c r="D67" s="10" t="s">
        <v>10</v>
      </c>
      <c r="E67" s="29">
        <v>2</v>
      </c>
      <c r="F67" s="20" t="s">
        <v>203</v>
      </c>
      <c r="G67" s="11">
        <v>3.5</v>
      </c>
      <c r="H67" s="26"/>
      <c r="I67" s="75"/>
      <c r="J67" s="76" t="str">
        <f t="shared" ref="J67:J70" si="3">IF(I67*G67&gt;0,I67*G67,"")</f>
        <v/>
      </c>
    </row>
    <row r="68" spans="1:10" x14ac:dyDescent="0.2">
      <c r="A68" s="77" t="str">
        <f t="shared" ref="A68:A70" si="4">IF(G68&gt;0,$A$2,"")</f>
        <v>ס</v>
      </c>
      <c r="B68" s="78">
        <f t="shared" ref="B68:B70" si="5">IF(B67&lt;&gt;"",IF(G68&gt;0,B67+1,""),B66+1)</f>
        <v>56</v>
      </c>
      <c r="C68" s="17" t="s">
        <v>277</v>
      </c>
      <c r="D68" s="14" t="s">
        <v>54</v>
      </c>
      <c r="E68" s="28">
        <v>2</v>
      </c>
      <c r="F68" s="38" t="s">
        <v>203</v>
      </c>
      <c r="G68" s="34">
        <v>6.9</v>
      </c>
      <c r="H68" s="39"/>
      <c r="I68" s="74"/>
      <c r="J68" s="69" t="str">
        <f t="shared" si="3"/>
        <v/>
      </c>
    </row>
    <row r="69" spans="1:10" x14ac:dyDescent="0.2">
      <c r="A69" s="79" t="str">
        <f t="shared" si="4"/>
        <v>ס</v>
      </c>
      <c r="B69" s="80">
        <f t="shared" si="5"/>
        <v>57</v>
      </c>
      <c r="C69" s="18" t="s">
        <v>277</v>
      </c>
      <c r="D69" s="10" t="s">
        <v>53</v>
      </c>
      <c r="E69" s="29"/>
      <c r="F69" s="20" t="s">
        <v>203</v>
      </c>
      <c r="G69" s="11">
        <v>3.9</v>
      </c>
      <c r="H69" s="26"/>
      <c r="I69" s="75"/>
      <c r="J69" s="76" t="str">
        <f t="shared" si="3"/>
        <v/>
      </c>
    </row>
    <row r="70" spans="1:10" ht="15" thickBot="1" x14ac:dyDescent="0.25">
      <c r="A70" s="77" t="str">
        <f t="shared" si="4"/>
        <v>ס</v>
      </c>
      <c r="B70" s="78">
        <f t="shared" si="5"/>
        <v>58</v>
      </c>
      <c r="C70" s="43" t="s">
        <v>277</v>
      </c>
      <c r="D70" s="21" t="s">
        <v>55</v>
      </c>
      <c r="E70" s="30"/>
      <c r="F70" s="40" t="s">
        <v>203</v>
      </c>
      <c r="G70" s="41">
        <v>2.5</v>
      </c>
      <c r="H70" s="42"/>
      <c r="I70" s="74"/>
      <c r="J70" s="69" t="str">
        <f t="shared" si="3"/>
        <v/>
      </c>
    </row>
    <row r="71" spans="1:10" ht="15" thickBot="1" x14ac:dyDescent="0.25">
      <c r="A71" s="94"/>
      <c r="B71" s="95"/>
      <c r="C71" s="95"/>
      <c r="D71" s="95"/>
      <c r="E71" s="95"/>
      <c r="F71" s="95"/>
      <c r="G71" s="95"/>
      <c r="H71" s="95"/>
      <c r="I71" s="95"/>
      <c r="J71" s="96"/>
    </row>
    <row r="72" spans="1:10" ht="15.75" thickBot="1" x14ac:dyDescent="0.25">
      <c r="A72" s="82"/>
      <c r="B72" s="83"/>
      <c r="C72" s="83"/>
      <c r="D72" s="83"/>
      <c r="E72" s="83"/>
      <c r="F72" s="83"/>
      <c r="G72" s="84" t="s">
        <v>315</v>
      </c>
      <c r="H72" s="85"/>
      <c r="I72" s="86"/>
      <c r="J72" s="13">
        <f>SUM(J2:J71)</f>
        <v>0</v>
      </c>
    </row>
  </sheetData>
  <sheetProtection algorithmName="SHA-512" hashValue="g7YpTTDY8kMhYoh71sdGvkZFZjr39Zrw668I8FXEFwtDoen+gMRqDpNmpsaXdecsrolFu4WG5WItjJPNWwxANA==" saltValue="oEhZ2RIuRv/nSuxhZd9uFA==" spinCount="100000" sheet="1" objects="1" scenarios="1"/>
  <protectedRanges>
    <protectedRange sqref="H2:I70" name="טווח1"/>
  </protectedRanges>
  <mergeCells count="5">
    <mergeCell ref="A1:B1"/>
    <mergeCell ref="C1:D1"/>
    <mergeCell ref="G72:I72"/>
    <mergeCell ref="A72:F72"/>
    <mergeCell ref="A71:J71"/>
  </mergeCells>
  <printOptions gridLines="1"/>
  <pageMargins left="0.70866141732283472" right="0.70866141732283472" top="0.74803149606299213" bottom="0.74803149606299213" header="0.31496062992125984" footer="0.31496062992125984"/>
  <pageSetup paperSize="9" scale="77" fitToHeight="0" orientation="portrait" r:id="rId1"/>
  <headerFooter>
    <oddHeader>&amp;C&amp;"-,מודגש"&amp;14&amp;Uסכו''ם</oddHeader>
    <oddFooter>עמוד &amp;P מתוך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5"/>
  <sheetViews>
    <sheetView rightToLeft="1" view="pageBreakPreview" zoomScaleNormal="100" zoomScaleSheetLayoutView="100" workbookViewId="0">
      <pane ySplit="1" topLeftCell="A39" activePane="bottomLeft" state="frozen"/>
      <selection pane="bottomLeft" activeCell="G45" sqref="G45"/>
    </sheetView>
  </sheetViews>
  <sheetFormatPr defaultRowHeight="14.25" x14ac:dyDescent="0.2"/>
  <cols>
    <col min="1" max="1" width="1.625" customWidth="1"/>
    <col min="2" max="2" width="3.5" bestFit="1" customWidth="1"/>
    <col min="4" max="4" width="25.125" bestFit="1" customWidth="1"/>
    <col min="5" max="5" width="9" style="61"/>
    <col min="6" max="6" width="30.375" bestFit="1" customWidth="1"/>
    <col min="7" max="7" width="9.5" style="66" bestFit="1" customWidth="1"/>
  </cols>
  <sheetData>
    <row r="1" spans="1:10" ht="26.25" thickBot="1" x14ac:dyDescent="0.25">
      <c r="A1" s="87" t="s">
        <v>177</v>
      </c>
      <c r="B1" s="97"/>
      <c r="C1" s="98" t="s">
        <v>313</v>
      </c>
      <c r="D1" s="90"/>
      <c r="E1" s="58" t="s">
        <v>183</v>
      </c>
      <c r="F1" s="31" t="s">
        <v>196</v>
      </c>
      <c r="G1" s="32" t="s">
        <v>175</v>
      </c>
      <c r="H1" s="33" t="s">
        <v>314</v>
      </c>
      <c r="I1" s="23" t="s">
        <v>182</v>
      </c>
      <c r="J1" s="24" t="s">
        <v>179</v>
      </c>
    </row>
    <row r="2" spans="1:10" x14ac:dyDescent="0.2">
      <c r="A2" s="48" t="s">
        <v>320</v>
      </c>
      <c r="B2" s="49">
        <v>1</v>
      </c>
      <c r="C2" s="17" t="s">
        <v>0</v>
      </c>
      <c r="D2" s="14" t="s">
        <v>117</v>
      </c>
      <c r="E2" s="28">
        <v>1</v>
      </c>
      <c r="F2" s="38" t="s">
        <v>257</v>
      </c>
      <c r="G2" s="34">
        <v>7.9</v>
      </c>
      <c r="H2" s="39"/>
      <c r="I2" s="74"/>
      <c r="J2" s="69" t="str">
        <f>IF(I2*G2&gt;0,I2*G2,"")</f>
        <v/>
      </c>
    </row>
    <row r="3" spans="1:10" x14ac:dyDescent="0.2">
      <c r="A3" s="46" t="str">
        <f>IF(G3&gt;0,$A$2,"")</f>
        <v>מ</v>
      </c>
      <c r="B3" s="47">
        <f>IF(B2&lt;&gt;"",IF(G3&gt;0,B2+1,""),B1+1)</f>
        <v>2</v>
      </c>
      <c r="C3" s="18" t="s">
        <v>0</v>
      </c>
      <c r="D3" s="10" t="s">
        <v>142</v>
      </c>
      <c r="E3" s="29">
        <v>1</v>
      </c>
      <c r="F3" s="20" t="s">
        <v>257</v>
      </c>
      <c r="G3" s="11">
        <v>7.9</v>
      </c>
      <c r="H3" s="26"/>
      <c r="I3" s="75"/>
      <c r="J3" s="76" t="str">
        <f t="shared" ref="J3:J53" si="0">IF(I3*G3&gt;0,I3*G3,"")</f>
        <v/>
      </c>
    </row>
    <row r="4" spans="1:10" x14ac:dyDescent="0.2">
      <c r="A4" s="48" t="str">
        <f t="shared" ref="A4:A27" si="1">IF(G4&gt;0,$A$2,"")</f>
        <v>מ</v>
      </c>
      <c r="B4" s="49">
        <f t="shared" ref="B4:B27" si="2">IF(B3&lt;&gt;"",IF(G4&gt;0,B3+1,""),B2+1)</f>
        <v>3</v>
      </c>
      <c r="C4" s="17" t="s">
        <v>0</v>
      </c>
      <c r="D4" s="14" t="s">
        <v>141</v>
      </c>
      <c r="E4" s="28">
        <v>1</v>
      </c>
      <c r="F4" s="38" t="s">
        <v>304</v>
      </c>
      <c r="G4" s="34">
        <v>12.9</v>
      </c>
      <c r="H4" s="39"/>
      <c r="I4" s="74"/>
      <c r="J4" s="69" t="str">
        <f t="shared" si="0"/>
        <v/>
      </c>
    </row>
    <row r="5" spans="1:10" x14ac:dyDescent="0.2">
      <c r="A5" s="46" t="str">
        <f t="shared" si="1"/>
        <v>מ</v>
      </c>
      <c r="B5" s="47">
        <f t="shared" si="2"/>
        <v>4</v>
      </c>
      <c r="C5" s="18" t="s">
        <v>0</v>
      </c>
      <c r="D5" s="10" t="s">
        <v>118</v>
      </c>
      <c r="E5" s="29">
        <v>1</v>
      </c>
      <c r="F5" s="20" t="s">
        <v>256</v>
      </c>
      <c r="G5" s="11">
        <v>8.9</v>
      </c>
      <c r="H5" s="26"/>
      <c r="I5" s="75"/>
      <c r="J5" s="76" t="str">
        <f t="shared" si="0"/>
        <v/>
      </c>
    </row>
    <row r="6" spans="1:10" x14ac:dyDescent="0.2">
      <c r="A6" s="48" t="str">
        <f t="shared" si="1"/>
        <v>מ</v>
      </c>
      <c r="B6" s="49">
        <f t="shared" si="2"/>
        <v>5</v>
      </c>
      <c r="C6" s="17" t="s">
        <v>0</v>
      </c>
      <c r="D6" s="14" t="s">
        <v>118</v>
      </c>
      <c r="E6" s="28">
        <v>1</v>
      </c>
      <c r="F6" s="38" t="s">
        <v>257</v>
      </c>
      <c r="G6" s="34">
        <v>7.5</v>
      </c>
      <c r="H6" s="39"/>
      <c r="I6" s="74"/>
      <c r="J6" s="69" t="str">
        <f t="shared" si="0"/>
        <v/>
      </c>
    </row>
    <row r="7" spans="1:10" x14ac:dyDescent="0.2">
      <c r="A7" s="46" t="str">
        <f t="shared" si="1"/>
        <v>מ</v>
      </c>
      <c r="B7" s="47">
        <f t="shared" si="2"/>
        <v>6</v>
      </c>
      <c r="C7" s="18" t="s">
        <v>0</v>
      </c>
      <c r="D7" s="10" t="s">
        <v>140</v>
      </c>
      <c r="E7" s="29">
        <v>1</v>
      </c>
      <c r="F7" s="20" t="s">
        <v>305</v>
      </c>
      <c r="G7" s="11">
        <v>12.9</v>
      </c>
      <c r="H7" s="26"/>
      <c r="I7" s="75"/>
      <c r="J7" s="76" t="str">
        <f t="shared" si="0"/>
        <v/>
      </c>
    </row>
    <row r="8" spans="1:10" x14ac:dyDescent="0.2">
      <c r="A8" s="48" t="str">
        <f t="shared" si="1"/>
        <v>מ</v>
      </c>
      <c r="B8" s="49">
        <f t="shared" si="2"/>
        <v>7</v>
      </c>
      <c r="C8" s="17" t="s">
        <v>0</v>
      </c>
      <c r="D8" s="14" t="s">
        <v>35</v>
      </c>
      <c r="E8" s="28">
        <v>1</v>
      </c>
      <c r="F8" s="38" t="s">
        <v>257</v>
      </c>
      <c r="G8" s="34">
        <v>28.9</v>
      </c>
      <c r="H8" s="39"/>
      <c r="I8" s="74"/>
      <c r="J8" s="69" t="str">
        <f t="shared" si="0"/>
        <v/>
      </c>
    </row>
    <row r="9" spans="1:10" x14ac:dyDescent="0.2">
      <c r="A9" s="46" t="str">
        <f t="shared" si="1"/>
        <v>מ</v>
      </c>
      <c r="B9" s="47">
        <f t="shared" si="2"/>
        <v>8</v>
      </c>
      <c r="C9" s="18" t="s">
        <v>0</v>
      </c>
      <c r="D9" s="10" t="s">
        <v>36</v>
      </c>
      <c r="E9" s="29">
        <v>1</v>
      </c>
      <c r="F9" s="20" t="s">
        <v>257</v>
      </c>
      <c r="G9" s="11">
        <v>110</v>
      </c>
      <c r="H9" s="26"/>
      <c r="I9" s="75"/>
      <c r="J9" s="76" t="str">
        <f t="shared" si="0"/>
        <v/>
      </c>
    </row>
    <row r="10" spans="1:10" x14ac:dyDescent="0.2">
      <c r="A10" s="48" t="str">
        <f t="shared" si="1"/>
        <v>מ</v>
      </c>
      <c r="B10" s="49">
        <f t="shared" si="2"/>
        <v>9</v>
      </c>
      <c r="C10" s="17" t="s">
        <v>0</v>
      </c>
      <c r="D10" s="14" t="s">
        <v>119</v>
      </c>
      <c r="E10" s="28">
        <v>1</v>
      </c>
      <c r="F10" s="38" t="s">
        <v>257</v>
      </c>
      <c r="G10" s="34">
        <v>33.9</v>
      </c>
      <c r="H10" s="39"/>
      <c r="I10" s="74"/>
      <c r="J10" s="69" t="str">
        <f t="shared" si="0"/>
        <v/>
      </c>
    </row>
    <row r="11" spans="1:10" x14ac:dyDescent="0.2">
      <c r="A11" s="46" t="str">
        <f t="shared" si="1"/>
        <v>מ</v>
      </c>
      <c r="B11" s="47">
        <f t="shared" si="2"/>
        <v>10</v>
      </c>
      <c r="C11" s="18" t="s">
        <v>0</v>
      </c>
      <c r="D11" s="10" t="s">
        <v>37</v>
      </c>
      <c r="E11" s="29">
        <v>1</v>
      </c>
      <c r="F11" s="20" t="s">
        <v>257</v>
      </c>
      <c r="G11" s="11">
        <v>45</v>
      </c>
      <c r="H11" s="26"/>
      <c r="I11" s="75"/>
      <c r="J11" s="76" t="str">
        <f t="shared" si="0"/>
        <v/>
      </c>
    </row>
    <row r="12" spans="1:10" x14ac:dyDescent="0.2">
      <c r="A12" s="48" t="str">
        <f t="shared" si="1"/>
        <v/>
      </c>
      <c r="B12" s="49" t="str">
        <f t="shared" si="2"/>
        <v/>
      </c>
      <c r="C12" s="17"/>
      <c r="D12" s="14"/>
      <c r="E12" s="28"/>
      <c r="F12" s="38"/>
      <c r="G12" s="34"/>
      <c r="H12" s="39"/>
      <c r="I12" s="74"/>
      <c r="J12" s="69" t="str">
        <f t="shared" si="0"/>
        <v/>
      </c>
    </row>
    <row r="13" spans="1:10" x14ac:dyDescent="0.2">
      <c r="A13" s="46" t="str">
        <f t="shared" si="1"/>
        <v>מ</v>
      </c>
      <c r="B13" s="47">
        <f t="shared" si="2"/>
        <v>11</v>
      </c>
      <c r="C13" s="18" t="s">
        <v>34</v>
      </c>
      <c r="D13" s="10" t="s">
        <v>29</v>
      </c>
      <c r="E13" s="29">
        <v>1</v>
      </c>
      <c r="F13" s="20"/>
      <c r="G13" s="11">
        <v>4.5</v>
      </c>
      <c r="H13" s="26"/>
      <c r="I13" s="75"/>
      <c r="J13" s="76" t="str">
        <f t="shared" si="0"/>
        <v/>
      </c>
    </row>
    <row r="14" spans="1:10" x14ac:dyDescent="0.2">
      <c r="A14" s="48" t="str">
        <f t="shared" si="1"/>
        <v>מ</v>
      </c>
      <c r="B14" s="49">
        <f t="shared" si="2"/>
        <v>12</v>
      </c>
      <c r="C14" s="17" t="s">
        <v>34</v>
      </c>
      <c r="D14" s="14" t="s">
        <v>30</v>
      </c>
      <c r="E14" s="28">
        <v>1</v>
      </c>
      <c r="F14" s="38"/>
      <c r="G14" s="34">
        <v>4.5</v>
      </c>
      <c r="H14" s="39"/>
      <c r="I14" s="74"/>
      <c r="J14" s="69" t="str">
        <f t="shared" si="0"/>
        <v/>
      </c>
    </row>
    <row r="15" spans="1:10" x14ac:dyDescent="0.2">
      <c r="A15" s="46" t="str">
        <f t="shared" si="1"/>
        <v>מ</v>
      </c>
      <c r="B15" s="47">
        <f t="shared" si="2"/>
        <v>13</v>
      </c>
      <c r="C15" s="18" t="s">
        <v>34</v>
      </c>
      <c r="D15" s="10" t="s">
        <v>31</v>
      </c>
      <c r="E15" s="29">
        <v>1</v>
      </c>
      <c r="F15" s="20"/>
      <c r="G15" s="11">
        <v>12.9</v>
      </c>
      <c r="H15" s="26"/>
      <c r="I15" s="75"/>
      <c r="J15" s="76" t="str">
        <f t="shared" si="0"/>
        <v/>
      </c>
    </row>
    <row r="16" spans="1:10" x14ac:dyDescent="0.2">
      <c r="A16" s="48" t="str">
        <f t="shared" si="1"/>
        <v>מ</v>
      </c>
      <c r="B16" s="49">
        <f t="shared" si="2"/>
        <v>14</v>
      </c>
      <c r="C16" s="17" t="s">
        <v>34</v>
      </c>
      <c r="D16" s="14" t="s">
        <v>32</v>
      </c>
      <c r="E16" s="28">
        <v>1</v>
      </c>
      <c r="F16" s="38"/>
      <c r="G16" s="34">
        <v>12.9</v>
      </c>
      <c r="H16" s="39"/>
      <c r="I16" s="74"/>
      <c r="J16" s="69" t="str">
        <f t="shared" si="0"/>
        <v/>
      </c>
    </row>
    <row r="17" spans="1:10" x14ac:dyDescent="0.2">
      <c r="A17" s="46" t="str">
        <f t="shared" si="1"/>
        <v>מ</v>
      </c>
      <c r="B17" s="47">
        <f t="shared" si="2"/>
        <v>15</v>
      </c>
      <c r="C17" s="18" t="s">
        <v>34</v>
      </c>
      <c r="D17" s="10" t="s">
        <v>33</v>
      </c>
      <c r="E17" s="29">
        <v>1</v>
      </c>
      <c r="F17" s="20"/>
      <c r="G17" s="11">
        <v>5.5</v>
      </c>
      <c r="H17" s="26"/>
      <c r="I17" s="75"/>
      <c r="J17" s="76" t="str">
        <f t="shared" si="0"/>
        <v/>
      </c>
    </row>
    <row r="18" spans="1:10" x14ac:dyDescent="0.2">
      <c r="A18" s="48" t="str">
        <f t="shared" si="1"/>
        <v>מ</v>
      </c>
      <c r="B18" s="49">
        <f t="shared" si="2"/>
        <v>16</v>
      </c>
      <c r="C18" s="17" t="s">
        <v>34</v>
      </c>
      <c r="D18" s="14" t="s">
        <v>125</v>
      </c>
      <c r="E18" s="28">
        <v>1</v>
      </c>
      <c r="F18" s="38"/>
      <c r="G18" s="34">
        <v>20.9</v>
      </c>
      <c r="H18" s="39"/>
      <c r="I18" s="74"/>
      <c r="J18" s="69" t="str">
        <f t="shared" si="0"/>
        <v/>
      </c>
    </row>
    <row r="19" spans="1:10" x14ac:dyDescent="0.2">
      <c r="A19" s="46" t="str">
        <f t="shared" si="1"/>
        <v>מ</v>
      </c>
      <c r="B19" s="47">
        <f t="shared" si="2"/>
        <v>17</v>
      </c>
      <c r="C19" s="18" t="s">
        <v>34</v>
      </c>
      <c r="D19" s="10" t="s">
        <v>125</v>
      </c>
      <c r="E19" s="29" t="s">
        <v>310</v>
      </c>
      <c r="F19" s="20"/>
      <c r="G19" s="11">
        <v>30</v>
      </c>
      <c r="H19" s="26"/>
      <c r="I19" s="75"/>
      <c r="J19" s="76" t="str">
        <f t="shared" si="0"/>
        <v/>
      </c>
    </row>
    <row r="20" spans="1:10" x14ac:dyDescent="0.2">
      <c r="A20" s="48" t="str">
        <f t="shared" si="1"/>
        <v>מ</v>
      </c>
      <c r="B20" s="49">
        <f t="shared" si="2"/>
        <v>18</v>
      </c>
      <c r="C20" s="17" t="s">
        <v>34</v>
      </c>
      <c r="D20" s="14" t="s">
        <v>126</v>
      </c>
      <c r="E20" s="28">
        <v>1</v>
      </c>
      <c r="F20" s="38"/>
      <c r="G20" s="34">
        <v>38.9</v>
      </c>
      <c r="H20" s="39"/>
      <c r="I20" s="74"/>
      <c r="J20" s="69" t="str">
        <f t="shared" si="0"/>
        <v/>
      </c>
    </row>
    <row r="21" spans="1:10" x14ac:dyDescent="0.2">
      <c r="A21" s="46" t="str">
        <f t="shared" si="1"/>
        <v>מ</v>
      </c>
      <c r="B21" s="47">
        <f t="shared" si="2"/>
        <v>19</v>
      </c>
      <c r="C21" s="18" t="s">
        <v>34</v>
      </c>
      <c r="D21" s="10" t="s">
        <v>127</v>
      </c>
      <c r="E21" s="29">
        <v>1</v>
      </c>
      <c r="F21" s="20"/>
      <c r="G21" s="11">
        <v>83.9</v>
      </c>
      <c r="H21" s="26"/>
      <c r="I21" s="75"/>
      <c r="J21" s="76" t="str">
        <f t="shared" si="0"/>
        <v/>
      </c>
    </row>
    <row r="22" spans="1:10" x14ac:dyDescent="0.2">
      <c r="A22" s="48" t="str">
        <f t="shared" si="1"/>
        <v>מ</v>
      </c>
      <c r="B22" s="49">
        <f t="shared" si="2"/>
        <v>20</v>
      </c>
      <c r="C22" s="17" t="s">
        <v>34</v>
      </c>
      <c r="D22" s="14" t="s">
        <v>128</v>
      </c>
      <c r="E22" s="28">
        <v>1</v>
      </c>
      <c r="F22" s="38"/>
      <c r="G22" s="34">
        <v>172</v>
      </c>
      <c r="H22" s="39"/>
      <c r="I22" s="74"/>
      <c r="J22" s="69" t="str">
        <f t="shared" si="0"/>
        <v/>
      </c>
    </row>
    <row r="23" spans="1:10" x14ac:dyDescent="0.2">
      <c r="A23" s="46" t="str">
        <f t="shared" si="1"/>
        <v/>
      </c>
      <c r="B23" s="47" t="str">
        <f t="shared" si="2"/>
        <v/>
      </c>
      <c r="C23" s="18"/>
      <c r="D23" s="10"/>
      <c r="E23" s="29"/>
      <c r="F23" s="20"/>
      <c r="G23" s="11"/>
      <c r="H23" s="26"/>
      <c r="I23" s="75"/>
      <c r="J23" s="76" t="str">
        <f t="shared" si="0"/>
        <v/>
      </c>
    </row>
    <row r="24" spans="1:10" x14ac:dyDescent="0.2">
      <c r="A24" s="48" t="str">
        <f t="shared" si="1"/>
        <v>מ</v>
      </c>
      <c r="B24" s="49">
        <f t="shared" si="2"/>
        <v>21</v>
      </c>
      <c r="C24" s="17" t="s">
        <v>4</v>
      </c>
      <c r="D24" s="14" t="s">
        <v>293</v>
      </c>
      <c r="E24" s="28">
        <v>1</v>
      </c>
      <c r="F24" s="38"/>
      <c r="G24" s="34">
        <v>6.5</v>
      </c>
      <c r="H24" s="39"/>
      <c r="I24" s="74"/>
      <c r="J24" s="69" t="str">
        <f t="shared" si="0"/>
        <v/>
      </c>
    </row>
    <row r="25" spans="1:10" x14ac:dyDescent="0.2">
      <c r="A25" s="46" t="str">
        <f t="shared" si="1"/>
        <v>מ</v>
      </c>
      <c r="B25" s="47">
        <f t="shared" si="2"/>
        <v>22</v>
      </c>
      <c r="C25" s="18" t="s">
        <v>4</v>
      </c>
      <c r="D25" s="10" t="s">
        <v>293</v>
      </c>
      <c r="E25" s="29" t="s">
        <v>310</v>
      </c>
      <c r="F25" s="20"/>
      <c r="G25" s="11">
        <v>10</v>
      </c>
      <c r="H25" s="26"/>
      <c r="I25" s="75"/>
      <c r="J25" s="76" t="str">
        <f t="shared" si="0"/>
        <v/>
      </c>
    </row>
    <row r="26" spans="1:10" x14ac:dyDescent="0.2">
      <c r="A26" s="48" t="str">
        <f t="shared" si="1"/>
        <v>מ</v>
      </c>
      <c r="B26" s="49">
        <f t="shared" si="2"/>
        <v>23</v>
      </c>
      <c r="C26" s="17" t="s">
        <v>4</v>
      </c>
      <c r="D26" s="14" t="s">
        <v>57</v>
      </c>
      <c r="E26" s="28">
        <v>1</v>
      </c>
      <c r="F26" s="38" t="s">
        <v>258</v>
      </c>
      <c r="G26" s="34">
        <v>5.9</v>
      </c>
      <c r="H26" s="39"/>
      <c r="I26" s="74"/>
      <c r="J26" s="69" t="str">
        <f t="shared" si="0"/>
        <v/>
      </c>
    </row>
    <row r="27" spans="1:10" x14ac:dyDescent="0.2">
      <c r="A27" s="46" t="str">
        <f t="shared" si="1"/>
        <v>מ</v>
      </c>
      <c r="B27" s="47">
        <f t="shared" si="2"/>
        <v>24</v>
      </c>
      <c r="C27" s="18" t="s">
        <v>4</v>
      </c>
      <c r="D27" s="10" t="s">
        <v>57</v>
      </c>
      <c r="E27" s="29">
        <v>1</v>
      </c>
      <c r="F27" s="20" t="s">
        <v>259</v>
      </c>
      <c r="G27" s="11">
        <v>7.9</v>
      </c>
      <c r="H27" s="26"/>
      <c r="I27" s="75"/>
      <c r="J27" s="76" t="str">
        <f t="shared" si="0"/>
        <v/>
      </c>
    </row>
    <row r="28" spans="1:10" x14ac:dyDescent="0.2">
      <c r="A28" s="48" t="str">
        <f t="shared" ref="A28:A33" si="3">IF(G28&gt;0,$A$2,"")</f>
        <v>מ</v>
      </c>
      <c r="B28" s="49">
        <f t="shared" ref="B28:B33" si="4">IF(B27&lt;&gt;"",IF(G28&gt;0,B27+1,""),B26+1)</f>
        <v>25</v>
      </c>
      <c r="C28" s="17" t="s">
        <v>4</v>
      </c>
      <c r="D28" s="14" t="s">
        <v>58</v>
      </c>
      <c r="E28" s="28">
        <v>1</v>
      </c>
      <c r="F28" s="38"/>
      <c r="G28" s="34">
        <v>7.9</v>
      </c>
      <c r="H28" s="39"/>
      <c r="I28" s="74"/>
      <c r="J28" s="69" t="str">
        <f t="shared" si="0"/>
        <v/>
      </c>
    </row>
    <row r="29" spans="1:10" x14ac:dyDescent="0.2">
      <c r="A29" s="46" t="str">
        <f t="shared" si="3"/>
        <v>מ</v>
      </c>
      <c r="B29" s="47">
        <f t="shared" si="4"/>
        <v>26</v>
      </c>
      <c r="C29" s="18" t="s">
        <v>4</v>
      </c>
      <c r="D29" s="10" t="s">
        <v>383</v>
      </c>
      <c r="E29" s="29"/>
      <c r="F29" s="20"/>
      <c r="G29" s="11">
        <v>6.5</v>
      </c>
      <c r="H29" s="26"/>
      <c r="I29" s="75"/>
      <c r="J29" s="76" t="str">
        <f t="shared" si="0"/>
        <v/>
      </c>
    </row>
    <row r="30" spans="1:10" x14ac:dyDescent="0.2">
      <c r="A30" s="48" t="str">
        <f t="shared" si="3"/>
        <v/>
      </c>
      <c r="B30" s="49" t="str">
        <f t="shared" si="4"/>
        <v/>
      </c>
      <c r="C30" s="17"/>
      <c r="D30" s="14"/>
      <c r="E30" s="28"/>
      <c r="F30" s="38"/>
      <c r="G30" s="34"/>
      <c r="H30" s="39"/>
      <c r="I30" s="74"/>
      <c r="J30" s="69" t="str">
        <f t="shared" si="0"/>
        <v/>
      </c>
    </row>
    <row r="31" spans="1:10" x14ac:dyDescent="0.2">
      <c r="A31" s="46" t="str">
        <f t="shared" si="3"/>
        <v>מ</v>
      </c>
      <c r="B31" s="47">
        <f t="shared" si="4"/>
        <v>27</v>
      </c>
      <c r="C31" s="18" t="s">
        <v>330</v>
      </c>
      <c r="D31" s="10" t="s">
        <v>331</v>
      </c>
      <c r="E31" s="29">
        <v>6</v>
      </c>
      <c r="F31" s="20" t="s">
        <v>352</v>
      </c>
      <c r="G31" s="11">
        <v>24.5</v>
      </c>
      <c r="H31" s="26"/>
      <c r="I31" s="75"/>
      <c r="J31" s="76" t="str">
        <f t="shared" si="0"/>
        <v/>
      </c>
    </row>
    <row r="32" spans="1:10" x14ac:dyDescent="0.2">
      <c r="A32" s="48" t="str">
        <f t="shared" si="3"/>
        <v>מ</v>
      </c>
      <c r="B32" s="49">
        <f t="shared" si="4"/>
        <v>28</v>
      </c>
      <c r="C32" s="17" t="s">
        <v>330</v>
      </c>
      <c r="D32" s="14" t="s">
        <v>333</v>
      </c>
      <c r="E32" s="28">
        <v>6</v>
      </c>
      <c r="F32" s="38" t="s">
        <v>332</v>
      </c>
      <c r="G32" s="34">
        <v>13.9</v>
      </c>
      <c r="H32" s="39"/>
      <c r="I32" s="74"/>
      <c r="J32" s="69" t="str">
        <f t="shared" si="0"/>
        <v/>
      </c>
    </row>
    <row r="33" spans="1:10" x14ac:dyDescent="0.2">
      <c r="A33" s="46" t="str">
        <f t="shared" si="3"/>
        <v>מ</v>
      </c>
      <c r="B33" s="47">
        <f t="shared" si="4"/>
        <v>29</v>
      </c>
      <c r="C33" s="18" t="s">
        <v>330</v>
      </c>
      <c r="D33" s="10" t="s">
        <v>338</v>
      </c>
      <c r="E33" s="29">
        <v>6</v>
      </c>
      <c r="F33" s="20" t="s">
        <v>332</v>
      </c>
      <c r="G33" s="11">
        <v>11.9</v>
      </c>
      <c r="H33" s="26"/>
      <c r="I33" s="75"/>
      <c r="J33" s="76" t="str">
        <f t="shared" si="0"/>
        <v/>
      </c>
    </row>
    <row r="34" spans="1:10" x14ac:dyDescent="0.2">
      <c r="A34" s="48" t="str">
        <f t="shared" ref="A34:A53" si="5">IF(G34&gt;0,$A$2,"")</f>
        <v>מ</v>
      </c>
      <c r="B34" s="49">
        <f t="shared" ref="B34:B53" si="6">IF(B33&lt;&gt;"",IF(G34&gt;0,B33+1,""),B32+1)</f>
        <v>30</v>
      </c>
      <c r="C34" s="17" t="s">
        <v>330</v>
      </c>
      <c r="D34" s="14" t="s">
        <v>341</v>
      </c>
      <c r="E34" s="28">
        <v>6</v>
      </c>
      <c r="F34" s="38" t="s">
        <v>351</v>
      </c>
      <c r="G34" s="34">
        <v>11.9</v>
      </c>
      <c r="H34" s="39"/>
      <c r="I34" s="74"/>
      <c r="J34" s="69" t="str">
        <f t="shared" si="0"/>
        <v/>
      </c>
    </row>
    <row r="35" spans="1:10" x14ac:dyDescent="0.2">
      <c r="A35" s="46" t="str">
        <f t="shared" si="5"/>
        <v>מ</v>
      </c>
      <c r="B35" s="47">
        <f t="shared" si="6"/>
        <v>31</v>
      </c>
      <c r="C35" s="18" t="s">
        <v>330</v>
      </c>
      <c r="D35" s="10" t="s">
        <v>350</v>
      </c>
      <c r="E35" s="29">
        <v>6</v>
      </c>
      <c r="F35" s="20" t="s">
        <v>339</v>
      </c>
      <c r="G35" s="11">
        <v>19.899999999999999</v>
      </c>
      <c r="H35" s="26"/>
      <c r="I35" s="75"/>
      <c r="J35" s="76" t="str">
        <f t="shared" si="0"/>
        <v/>
      </c>
    </row>
    <row r="36" spans="1:10" x14ac:dyDescent="0.2">
      <c r="A36" s="48" t="str">
        <f t="shared" si="5"/>
        <v>מ</v>
      </c>
      <c r="B36" s="49">
        <f t="shared" si="6"/>
        <v>32</v>
      </c>
      <c r="C36" s="17" t="s">
        <v>330</v>
      </c>
      <c r="D36" s="14" t="s">
        <v>340</v>
      </c>
      <c r="E36" s="28">
        <v>9</v>
      </c>
      <c r="F36" s="38" t="s">
        <v>332</v>
      </c>
      <c r="G36" s="34">
        <v>9.9</v>
      </c>
      <c r="H36" s="39"/>
      <c r="I36" s="74"/>
      <c r="J36" s="69" t="str">
        <f t="shared" si="0"/>
        <v/>
      </c>
    </row>
    <row r="37" spans="1:10" x14ac:dyDescent="0.2">
      <c r="A37" s="46" t="str">
        <f t="shared" si="5"/>
        <v>מ</v>
      </c>
      <c r="B37" s="47">
        <f t="shared" si="6"/>
        <v>33</v>
      </c>
      <c r="C37" s="18" t="s">
        <v>330</v>
      </c>
      <c r="D37" s="10" t="s">
        <v>334</v>
      </c>
      <c r="E37" s="29">
        <v>6</v>
      </c>
      <c r="F37" s="20" t="s">
        <v>335</v>
      </c>
      <c r="G37" s="11">
        <v>9.9</v>
      </c>
      <c r="H37" s="26"/>
      <c r="I37" s="75"/>
      <c r="J37" s="76" t="str">
        <f t="shared" si="0"/>
        <v/>
      </c>
    </row>
    <row r="38" spans="1:10" x14ac:dyDescent="0.2">
      <c r="A38" s="48" t="str">
        <f t="shared" si="5"/>
        <v>מ</v>
      </c>
      <c r="B38" s="49">
        <f t="shared" si="6"/>
        <v>34</v>
      </c>
      <c r="C38" s="17" t="s">
        <v>330</v>
      </c>
      <c r="D38" s="14" t="s">
        <v>336</v>
      </c>
      <c r="E38" s="28">
        <v>6</v>
      </c>
      <c r="F38" s="38" t="s">
        <v>332</v>
      </c>
      <c r="G38" s="34">
        <v>15.9</v>
      </c>
      <c r="H38" s="39"/>
      <c r="I38" s="74"/>
      <c r="J38" s="69" t="str">
        <f t="shared" si="0"/>
        <v/>
      </c>
    </row>
    <row r="39" spans="1:10" x14ac:dyDescent="0.2">
      <c r="A39" s="46" t="str">
        <f t="shared" si="5"/>
        <v>מ</v>
      </c>
      <c r="B39" s="47">
        <f t="shared" si="6"/>
        <v>35</v>
      </c>
      <c r="C39" s="18" t="s">
        <v>330</v>
      </c>
      <c r="D39" s="10" t="s">
        <v>337</v>
      </c>
      <c r="E39" s="29">
        <v>6</v>
      </c>
      <c r="F39" s="20" t="s">
        <v>353</v>
      </c>
      <c r="G39" s="11">
        <v>13.9</v>
      </c>
      <c r="H39" s="26"/>
      <c r="I39" s="75"/>
      <c r="J39" s="76" t="str">
        <f t="shared" si="0"/>
        <v/>
      </c>
    </row>
    <row r="40" spans="1:10" x14ac:dyDescent="0.2">
      <c r="A40" s="48" t="str">
        <f t="shared" si="5"/>
        <v/>
      </c>
      <c r="B40" s="49" t="str">
        <f t="shared" si="6"/>
        <v/>
      </c>
      <c r="C40" s="17"/>
      <c r="D40" s="14"/>
      <c r="E40" s="28"/>
      <c r="F40" s="38"/>
      <c r="G40" s="34"/>
      <c r="H40" s="39"/>
      <c r="I40" s="74"/>
      <c r="J40" s="69" t="str">
        <f t="shared" si="0"/>
        <v/>
      </c>
    </row>
    <row r="41" spans="1:10" x14ac:dyDescent="0.2">
      <c r="A41" s="46" t="str">
        <f t="shared" si="5"/>
        <v>מ</v>
      </c>
      <c r="B41" s="47">
        <f t="shared" si="6"/>
        <v>36</v>
      </c>
      <c r="C41" s="18" t="s">
        <v>342</v>
      </c>
      <c r="D41" s="10" t="s">
        <v>346</v>
      </c>
      <c r="E41" s="29">
        <v>12</v>
      </c>
      <c r="F41" s="20" t="s">
        <v>339</v>
      </c>
      <c r="G41" s="11">
        <v>8.9</v>
      </c>
      <c r="H41" s="26"/>
      <c r="I41" s="75"/>
      <c r="J41" s="76" t="str">
        <f t="shared" si="0"/>
        <v/>
      </c>
    </row>
    <row r="42" spans="1:10" x14ac:dyDescent="0.2">
      <c r="A42" s="48" t="str">
        <f t="shared" si="5"/>
        <v>מ</v>
      </c>
      <c r="B42" s="49">
        <f t="shared" si="6"/>
        <v>37</v>
      </c>
      <c r="C42" s="17" t="s">
        <v>342</v>
      </c>
      <c r="D42" s="14" t="s">
        <v>347</v>
      </c>
      <c r="E42" s="28">
        <v>12</v>
      </c>
      <c r="F42" s="38" t="s">
        <v>348</v>
      </c>
      <c r="G42" s="34">
        <v>8.9</v>
      </c>
      <c r="H42" s="39"/>
      <c r="I42" s="74"/>
      <c r="J42" s="69" t="str">
        <f t="shared" si="0"/>
        <v/>
      </c>
    </row>
    <row r="43" spans="1:10" x14ac:dyDescent="0.2">
      <c r="A43" s="46" t="str">
        <f t="shared" si="5"/>
        <v>מ</v>
      </c>
      <c r="B43" s="47">
        <f t="shared" si="6"/>
        <v>38</v>
      </c>
      <c r="C43" s="18" t="s">
        <v>342</v>
      </c>
      <c r="D43" s="10" t="s">
        <v>343</v>
      </c>
      <c r="E43" s="29">
        <v>6</v>
      </c>
      <c r="F43" s="20" t="s">
        <v>344</v>
      </c>
      <c r="G43" s="11">
        <v>9.9</v>
      </c>
      <c r="H43" s="26"/>
      <c r="I43" s="75"/>
      <c r="J43" s="76" t="str">
        <f t="shared" si="0"/>
        <v/>
      </c>
    </row>
    <row r="44" spans="1:10" x14ac:dyDescent="0.2">
      <c r="A44" s="48" t="str">
        <f t="shared" si="5"/>
        <v>מ</v>
      </c>
      <c r="B44" s="49">
        <f t="shared" si="6"/>
        <v>39</v>
      </c>
      <c r="C44" s="17" t="s">
        <v>342</v>
      </c>
      <c r="D44" s="14" t="s">
        <v>345</v>
      </c>
      <c r="E44" s="28">
        <v>12</v>
      </c>
      <c r="F44" s="38" t="s">
        <v>358</v>
      </c>
      <c r="G44" s="34">
        <v>9.9</v>
      </c>
      <c r="H44" s="39"/>
      <c r="I44" s="74"/>
      <c r="J44" s="69" t="str">
        <f t="shared" si="0"/>
        <v/>
      </c>
    </row>
    <row r="45" spans="1:10" x14ac:dyDescent="0.2">
      <c r="A45" s="46" t="str">
        <f t="shared" si="5"/>
        <v>מ</v>
      </c>
      <c r="B45" s="47">
        <f t="shared" si="6"/>
        <v>40</v>
      </c>
      <c r="C45" s="18" t="s">
        <v>342</v>
      </c>
      <c r="D45" s="10" t="s">
        <v>354</v>
      </c>
      <c r="E45" s="29" t="s">
        <v>355</v>
      </c>
      <c r="F45" s="20" t="s">
        <v>356</v>
      </c>
      <c r="G45" s="11">
        <v>14.9</v>
      </c>
      <c r="H45" s="26"/>
      <c r="I45" s="75"/>
      <c r="J45" s="76" t="str">
        <f t="shared" si="0"/>
        <v/>
      </c>
    </row>
    <row r="46" spans="1:10" x14ac:dyDescent="0.2">
      <c r="A46" s="48" t="str">
        <f t="shared" si="5"/>
        <v/>
      </c>
      <c r="B46" s="49" t="str">
        <f t="shared" si="6"/>
        <v/>
      </c>
      <c r="C46" s="17"/>
      <c r="D46" s="14"/>
      <c r="E46" s="28"/>
      <c r="F46" s="38"/>
      <c r="G46" s="34"/>
      <c r="H46" s="39"/>
      <c r="I46" s="74"/>
      <c r="J46" s="69" t="str">
        <f t="shared" si="0"/>
        <v/>
      </c>
    </row>
    <row r="47" spans="1:10" x14ac:dyDescent="0.2">
      <c r="A47" s="46" t="str">
        <f t="shared" si="5"/>
        <v>מ</v>
      </c>
      <c r="B47" s="47">
        <f t="shared" si="6"/>
        <v>41</v>
      </c>
      <c r="C47" s="18" t="s">
        <v>89</v>
      </c>
      <c r="D47" s="10" t="s">
        <v>90</v>
      </c>
      <c r="E47" s="29">
        <v>1</v>
      </c>
      <c r="F47" s="20" t="s">
        <v>257</v>
      </c>
      <c r="G47" s="11">
        <v>23</v>
      </c>
      <c r="H47" s="26"/>
      <c r="I47" s="75"/>
      <c r="J47" s="76" t="str">
        <f t="shared" si="0"/>
        <v/>
      </c>
    </row>
    <row r="48" spans="1:10" x14ac:dyDescent="0.2">
      <c r="A48" s="48" t="str">
        <f t="shared" si="5"/>
        <v>מ</v>
      </c>
      <c r="B48" s="49">
        <f t="shared" si="6"/>
        <v>42</v>
      </c>
      <c r="C48" s="17" t="s">
        <v>89</v>
      </c>
      <c r="D48" s="14" t="s">
        <v>91</v>
      </c>
      <c r="E48" s="28">
        <v>1</v>
      </c>
      <c r="F48" s="38" t="s">
        <v>257</v>
      </c>
      <c r="G48" s="34">
        <v>25</v>
      </c>
      <c r="H48" s="39"/>
      <c r="I48" s="74"/>
      <c r="J48" s="69" t="str">
        <f t="shared" si="0"/>
        <v/>
      </c>
    </row>
    <row r="49" spans="1:10" x14ac:dyDescent="0.2">
      <c r="A49" s="46" t="str">
        <f t="shared" si="5"/>
        <v>מ</v>
      </c>
      <c r="B49" s="47">
        <f t="shared" si="6"/>
        <v>43</v>
      </c>
      <c r="C49" s="18" t="s">
        <v>89</v>
      </c>
      <c r="D49" s="10" t="s">
        <v>357</v>
      </c>
      <c r="E49" s="29">
        <v>1</v>
      </c>
      <c r="F49" s="20" t="s">
        <v>257</v>
      </c>
      <c r="G49" s="11">
        <v>28</v>
      </c>
      <c r="H49" s="26"/>
      <c r="I49" s="75"/>
      <c r="J49" s="76" t="str">
        <f t="shared" si="0"/>
        <v/>
      </c>
    </row>
    <row r="50" spans="1:10" x14ac:dyDescent="0.2">
      <c r="A50" s="48" t="str">
        <f t="shared" si="5"/>
        <v>מ</v>
      </c>
      <c r="B50" s="49">
        <f t="shared" si="6"/>
        <v>44</v>
      </c>
      <c r="C50" s="17" t="s">
        <v>89</v>
      </c>
      <c r="D50" s="14" t="s">
        <v>92</v>
      </c>
      <c r="E50" s="28">
        <v>1</v>
      </c>
      <c r="F50" s="38" t="s">
        <v>257</v>
      </c>
      <c r="G50" s="34">
        <v>23</v>
      </c>
      <c r="H50" s="39"/>
      <c r="I50" s="74"/>
      <c r="J50" s="69" t="str">
        <f t="shared" si="0"/>
        <v/>
      </c>
    </row>
    <row r="51" spans="1:10" x14ac:dyDescent="0.2">
      <c r="A51" s="46" t="str">
        <f t="shared" si="5"/>
        <v>מ</v>
      </c>
      <c r="B51" s="47">
        <f t="shared" si="6"/>
        <v>45</v>
      </c>
      <c r="C51" s="18" t="s">
        <v>89</v>
      </c>
      <c r="D51" s="10" t="s">
        <v>93</v>
      </c>
      <c r="E51" s="29">
        <v>1</v>
      </c>
      <c r="F51" s="20" t="s">
        <v>257</v>
      </c>
      <c r="G51" s="11">
        <v>20</v>
      </c>
      <c r="H51" s="26"/>
      <c r="I51" s="75"/>
      <c r="J51" s="76" t="str">
        <f t="shared" si="0"/>
        <v/>
      </c>
    </row>
    <row r="52" spans="1:10" x14ac:dyDescent="0.2">
      <c r="A52" s="48" t="str">
        <f t="shared" si="5"/>
        <v>מ</v>
      </c>
      <c r="B52" s="49">
        <f t="shared" si="6"/>
        <v>46</v>
      </c>
      <c r="C52" s="17" t="s">
        <v>89</v>
      </c>
      <c r="D52" s="14" t="s">
        <v>93</v>
      </c>
      <c r="E52" s="28" t="s">
        <v>310</v>
      </c>
      <c r="F52" s="38" t="s">
        <v>257</v>
      </c>
      <c r="G52" s="34">
        <v>30</v>
      </c>
      <c r="H52" s="39"/>
      <c r="I52" s="74"/>
      <c r="J52" s="69" t="str">
        <f t="shared" si="0"/>
        <v/>
      </c>
    </row>
    <row r="53" spans="1:10" ht="15" thickBot="1" x14ac:dyDescent="0.25">
      <c r="A53" s="46" t="str">
        <f t="shared" si="5"/>
        <v>מ</v>
      </c>
      <c r="B53" s="47">
        <f t="shared" si="6"/>
        <v>47</v>
      </c>
      <c r="C53" s="18" t="s">
        <v>89</v>
      </c>
      <c r="D53" s="10" t="s">
        <v>94</v>
      </c>
      <c r="E53" s="29">
        <v>1</v>
      </c>
      <c r="F53" s="20" t="s">
        <v>257</v>
      </c>
      <c r="G53" s="11">
        <v>20</v>
      </c>
      <c r="H53" s="26"/>
      <c r="I53" s="75"/>
      <c r="J53" s="76" t="str">
        <f t="shared" si="0"/>
        <v/>
      </c>
    </row>
    <row r="54" spans="1:10" ht="15" thickBot="1" x14ac:dyDescent="0.25">
      <c r="A54" s="94"/>
      <c r="B54" s="95"/>
      <c r="C54" s="92"/>
      <c r="D54" s="92"/>
      <c r="E54" s="92"/>
      <c r="F54" s="95"/>
      <c r="G54" s="95"/>
      <c r="H54" s="95"/>
      <c r="I54" s="92"/>
      <c r="J54" s="93"/>
    </row>
    <row r="55" spans="1:10" ht="15.75" thickBot="1" x14ac:dyDescent="0.25">
      <c r="A55" s="82"/>
      <c r="B55" s="83"/>
      <c r="C55" s="83"/>
      <c r="D55" s="83"/>
      <c r="E55" s="83"/>
      <c r="F55" s="83"/>
      <c r="G55" s="84" t="s">
        <v>315</v>
      </c>
      <c r="H55" s="85"/>
      <c r="I55" s="86"/>
      <c r="J55" s="13">
        <f>SUM(J2:J53)</f>
        <v>0</v>
      </c>
    </row>
  </sheetData>
  <sheetProtection algorithmName="SHA-512" hashValue="C6CYUm0PfL8JlvOVvJWo0imPb5yzIBuR6BmM7Z32Mah5IhtExLXhxieFSI1pbfo3BEq56m8dz6Y3qijMPdIDVQ==" saltValue="ImlSJUL/K3jFRE+kverd9Q==" spinCount="100000" sheet="1" objects="1" scenarios="1"/>
  <protectedRanges>
    <protectedRange sqref="H2:I53" name="טווח1"/>
  </protectedRanges>
  <mergeCells count="5">
    <mergeCell ref="A1:B1"/>
    <mergeCell ref="C1:D1"/>
    <mergeCell ref="A54:J54"/>
    <mergeCell ref="A55:F55"/>
    <mergeCell ref="G55:I55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  <headerFooter>
    <oddHeader>&amp;C&amp;"-,מודגש"&amp;14&amp;Uמפות ומפיות</oddHeader>
    <oddFooter>עמוד &amp;P מתוך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62"/>
  <sheetViews>
    <sheetView rightToLeft="1" view="pageBreakPreview" zoomScaleNormal="100" zoomScaleSheetLayoutView="100" workbookViewId="0">
      <pane ySplit="1" topLeftCell="A42" activePane="bottomLeft" state="frozen"/>
      <selection pane="bottomLeft" activeCell="F1" sqref="F1:F1048576"/>
    </sheetView>
  </sheetViews>
  <sheetFormatPr defaultRowHeight="14.25" x14ac:dyDescent="0.2"/>
  <cols>
    <col min="1" max="1" width="1.625" customWidth="1"/>
    <col min="2" max="2" width="3.5" bestFit="1" customWidth="1"/>
    <col min="3" max="3" width="11.5" customWidth="1"/>
    <col min="4" max="4" width="19.375" bestFit="1" customWidth="1"/>
    <col min="5" max="5" width="5.375" style="61" customWidth="1"/>
    <col min="6" max="6" width="11.875" customWidth="1"/>
    <col min="7" max="7" width="9" style="66"/>
    <col min="9" max="9" width="5.375" customWidth="1"/>
  </cols>
  <sheetData>
    <row r="1" spans="1:10" ht="48.75" thickBot="1" x14ac:dyDescent="0.25">
      <c r="A1" s="99" t="s">
        <v>177</v>
      </c>
      <c r="B1" s="100"/>
      <c r="C1" s="98" t="s">
        <v>313</v>
      </c>
      <c r="D1" s="90"/>
      <c r="E1" s="62" t="s">
        <v>183</v>
      </c>
      <c r="F1" s="16" t="s">
        <v>196</v>
      </c>
      <c r="G1" s="22" t="s">
        <v>175</v>
      </c>
      <c r="H1" s="27" t="s">
        <v>314</v>
      </c>
      <c r="I1" s="23" t="s">
        <v>182</v>
      </c>
      <c r="J1" s="24" t="s">
        <v>179</v>
      </c>
    </row>
    <row r="2" spans="1:10" x14ac:dyDescent="0.2">
      <c r="A2" s="48" t="s">
        <v>317</v>
      </c>
      <c r="B2" s="49">
        <v>1</v>
      </c>
      <c r="C2" s="17" t="s">
        <v>359</v>
      </c>
      <c r="D2" s="14" t="s">
        <v>360</v>
      </c>
      <c r="E2" s="28">
        <v>1</v>
      </c>
      <c r="F2" s="38" t="s">
        <v>361</v>
      </c>
      <c r="G2" s="34">
        <v>16.899999999999999</v>
      </c>
      <c r="H2" s="39"/>
      <c r="I2" s="74"/>
      <c r="J2" s="69" t="str">
        <f>IF(I2*G2&gt;0,I2*G2,"")</f>
        <v/>
      </c>
    </row>
    <row r="3" spans="1:10" x14ac:dyDescent="0.2">
      <c r="A3" s="46" t="str">
        <f>IF(G3&gt;0,$A$2,"")</f>
        <v>ש</v>
      </c>
      <c r="B3" s="47">
        <f>IF(B2&lt;&gt;"",IF(G3&gt;0,B2+1,""),B1+1)</f>
        <v>2</v>
      </c>
      <c r="C3" s="18" t="s">
        <v>359</v>
      </c>
      <c r="D3" s="10" t="s">
        <v>362</v>
      </c>
      <c r="E3" s="29">
        <v>1</v>
      </c>
      <c r="F3" s="20" t="s">
        <v>203</v>
      </c>
      <c r="G3" s="11">
        <v>20.9</v>
      </c>
      <c r="H3" s="26"/>
      <c r="I3" s="75"/>
      <c r="J3" s="69" t="str">
        <f t="shared" ref="J3:J60" si="0">IF(I3*G3&gt;0,I3*G3,"")</f>
        <v/>
      </c>
    </row>
    <row r="4" spans="1:10" x14ac:dyDescent="0.2">
      <c r="A4" s="48" t="str">
        <f t="shared" ref="A4:A60" si="1">IF(G4&gt;0,$A$2,"")</f>
        <v>ש</v>
      </c>
      <c r="B4" s="49">
        <f t="shared" ref="B4:B60" si="2">IF(B3&lt;&gt;"",IF(G4&gt;0,B3+1,""),B2+1)</f>
        <v>3</v>
      </c>
      <c r="C4" s="17" t="s">
        <v>364</v>
      </c>
      <c r="D4" s="14" t="s">
        <v>365</v>
      </c>
      <c r="E4" s="28">
        <v>1</v>
      </c>
      <c r="F4" s="38" t="s">
        <v>366</v>
      </c>
      <c r="G4" s="34">
        <v>19.899999999999999</v>
      </c>
      <c r="H4" s="39"/>
      <c r="I4" s="74"/>
      <c r="J4" s="69" t="str">
        <f t="shared" si="0"/>
        <v/>
      </c>
    </row>
    <row r="5" spans="1:10" x14ac:dyDescent="0.2">
      <c r="A5" s="46" t="str">
        <f t="shared" si="1"/>
        <v>ש</v>
      </c>
      <c r="B5" s="47">
        <f t="shared" si="2"/>
        <v>4</v>
      </c>
      <c r="C5" s="18" t="s">
        <v>359</v>
      </c>
      <c r="D5" s="10" t="s">
        <v>367</v>
      </c>
      <c r="E5" s="29">
        <v>1</v>
      </c>
      <c r="F5" s="20" t="s">
        <v>361</v>
      </c>
      <c r="G5" s="11">
        <v>19.899999999999999</v>
      </c>
      <c r="H5" s="26"/>
      <c r="I5" s="75"/>
      <c r="J5" s="69" t="str">
        <f t="shared" si="0"/>
        <v/>
      </c>
    </row>
    <row r="6" spans="1:10" x14ac:dyDescent="0.2">
      <c r="A6" s="48" t="str">
        <f t="shared" si="1"/>
        <v>ש</v>
      </c>
      <c r="B6" s="49">
        <f t="shared" si="2"/>
        <v>5</v>
      </c>
      <c r="C6" s="17" t="s">
        <v>368</v>
      </c>
      <c r="D6" s="14" t="s">
        <v>369</v>
      </c>
      <c r="E6" s="28">
        <v>1</v>
      </c>
      <c r="F6" s="38" t="s">
        <v>361</v>
      </c>
      <c r="G6" s="34">
        <v>16.899999999999999</v>
      </c>
      <c r="H6" s="39"/>
      <c r="I6" s="74"/>
      <c r="J6" s="69" t="str">
        <f t="shared" si="0"/>
        <v/>
      </c>
    </row>
    <row r="7" spans="1:10" x14ac:dyDescent="0.2">
      <c r="A7" s="46" t="str">
        <f t="shared" si="1"/>
        <v>ש</v>
      </c>
      <c r="B7" s="47">
        <f t="shared" si="2"/>
        <v>6</v>
      </c>
      <c r="C7" s="18" t="s">
        <v>370</v>
      </c>
      <c r="D7" s="10" t="s">
        <v>371</v>
      </c>
      <c r="E7" s="29">
        <v>1</v>
      </c>
      <c r="F7" s="20" t="s">
        <v>372</v>
      </c>
      <c r="G7" s="11">
        <v>9.9</v>
      </c>
      <c r="H7" s="26"/>
      <c r="I7" s="75"/>
      <c r="J7" s="69" t="str">
        <f t="shared" si="0"/>
        <v/>
      </c>
    </row>
    <row r="8" spans="1:10" x14ac:dyDescent="0.2">
      <c r="A8" s="48" t="str">
        <f t="shared" si="1"/>
        <v>ש</v>
      </c>
      <c r="B8" s="49">
        <f t="shared" si="2"/>
        <v>7</v>
      </c>
      <c r="C8" s="17" t="s">
        <v>370</v>
      </c>
      <c r="D8" s="14" t="s">
        <v>373</v>
      </c>
      <c r="E8" s="28">
        <v>1</v>
      </c>
      <c r="F8" s="38" t="s">
        <v>361</v>
      </c>
      <c r="G8" s="34">
        <v>9.9</v>
      </c>
      <c r="H8" s="39"/>
      <c r="I8" s="74"/>
      <c r="J8" s="69" t="str">
        <f t="shared" si="0"/>
        <v/>
      </c>
    </row>
    <row r="9" spans="1:10" x14ac:dyDescent="0.2">
      <c r="A9" s="46" t="str">
        <f t="shared" si="1"/>
        <v/>
      </c>
      <c r="B9" s="47" t="str">
        <f t="shared" si="2"/>
        <v/>
      </c>
      <c r="C9" s="18"/>
      <c r="D9" s="10"/>
      <c r="E9" s="29"/>
      <c r="F9" s="20"/>
      <c r="G9" s="11"/>
      <c r="H9" s="26"/>
      <c r="I9" s="75"/>
      <c r="J9" s="69" t="str">
        <f t="shared" si="0"/>
        <v/>
      </c>
    </row>
    <row r="10" spans="1:10" x14ac:dyDescent="0.2">
      <c r="A10" s="48" t="str">
        <f t="shared" si="1"/>
        <v>ש</v>
      </c>
      <c r="B10" s="49">
        <f t="shared" si="2"/>
        <v>8</v>
      </c>
      <c r="C10" s="17" t="s">
        <v>162</v>
      </c>
      <c r="D10" s="14" t="s">
        <v>363</v>
      </c>
      <c r="E10" s="28">
        <v>5</v>
      </c>
      <c r="F10" s="38"/>
      <c r="G10" s="34">
        <v>11</v>
      </c>
      <c r="H10" s="39"/>
      <c r="I10" s="74"/>
      <c r="J10" s="69" t="str">
        <f t="shared" si="0"/>
        <v/>
      </c>
    </row>
    <row r="11" spans="1:10" x14ac:dyDescent="0.2">
      <c r="A11" s="46" t="str">
        <f t="shared" si="1"/>
        <v>ש</v>
      </c>
      <c r="B11" s="47">
        <f t="shared" si="2"/>
        <v>9</v>
      </c>
      <c r="C11" s="18" t="s">
        <v>162</v>
      </c>
      <c r="D11" s="10" t="s">
        <v>38</v>
      </c>
      <c r="E11" s="29">
        <v>10</v>
      </c>
      <c r="F11" s="20"/>
      <c r="G11" s="11">
        <v>20</v>
      </c>
      <c r="H11" s="26"/>
      <c r="I11" s="75"/>
      <c r="J11" s="69" t="str">
        <f t="shared" si="0"/>
        <v/>
      </c>
    </row>
    <row r="12" spans="1:10" x14ac:dyDescent="0.2">
      <c r="A12" s="48" t="str">
        <f t="shared" si="1"/>
        <v>ש</v>
      </c>
      <c r="B12" s="49">
        <f t="shared" si="2"/>
        <v>10</v>
      </c>
      <c r="C12" s="17" t="s">
        <v>162</v>
      </c>
      <c r="D12" s="14" t="s">
        <v>254</v>
      </c>
      <c r="E12" s="28"/>
      <c r="F12" s="38"/>
      <c r="G12" s="34">
        <v>8.5</v>
      </c>
      <c r="H12" s="39"/>
      <c r="I12" s="74"/>
      <c r="J12" s="69" t="str">
        <f t="shared" si="0"/>
        <v/>
      </c>
    </row>
    <row r="13" spans="1:10" x14ac:dyDescent="0.2">
      <c r="A13" s="46" t="str">
        <f t="shared" si="1"/>
        <v/>
      </c>
      <c r="B13" s="47" t="str">
        <f t="shared" si="2"/>
        <v/>
      </c>
      <c r="C13" s="18"/>
      <c r="D13" s="10"/>
      <c r="E13" s="29"/>
      <c r="F13" s="20"/>
      <c r="G13" s="11"/>
      <c r="H13" s="26"/>
      <c r="I13" s="75"/>
      <c r="J13" s="69" t="str">
        <f t="shared" si="0"/>
        <v/>
      </c>
    </row>
    <row r="14" spans="1:10" x14ac:dyDescent="0.2">
      <c r="A14" s="48" t="str">
        <f t="shared" si="1"/>
        <v>ש</v>
      </c>
      <c r="B14" s="49">
        <f t="shared" si="2"/>
        <v>11</v>
      </c>
      <c r="C14" s="17" t="s">
        <v>88</v>
      </c>
      <c r="D14" s="14" t="s">
        <v>48</v>
      </c>
      <c r="E14" s="28"/>
      <c r="F14" s="38" t="s">
        <v>255</v>
      </c>
      <c r="G14" s="34">
        <v>6.9</v>
      </c>
      <c r="H14" s="39"/>
      <c r="I14" s="74"/>
      <c r="J14" s="69" t="str">
        <f t="shared" si="0"/>
        <v/>
      </c>
    </row>
    <row r="15" spans="1:10" x14ac:dyDescent="0.2">
      <c r="A15" s="46" t="str">
        <f t="shared" si="1"/>
        <v>ש</v>
      </c>
      <c r="B15" s="47">
        <f t="shared" si="2"/>
        <v>12</v>
      </c>
      <c r="C15" s="18" t="s">
        <v>88</v>
      </c>
      <c r="D15" s="10" t="s">
        <v>152</v>
      </c>
      <c r="E15" s="29"/>
      <c r="F15" s="20" t="s">
        <v>255</v>
      </c>
      <c r="G15" s="11">
        <v>7.9</v>
      </c>
      <c r="H15" s="26"/>
      <c r="I15" s="75"/>
      <c r="J15" s="69" t="str">
        <f t="shared" si="0"/>
        <v/>
      </c>
    </row>
    <row r="16" spans="1:10" x14ac:dyDescent="0.2">
      <c r="A16" s="48" t="str">
        <f t="shared" si="1"/>
        <v>ש</v>
      </c>
      <c r="B16" s="49">
        <f t="shared" si="2"/>
        <v>13</v>
      </c>
      <c r="C16" s="17" t="s">
        <v>88</v>
      </c>
      <c r="D16" s="14" t="s">
        <v>153</v>
      </c>
      <c r="E16" s="28"/>
      <c r="F16" s="38" t="s">
        <v>255</v>
      </c>
      <c r="G16" s="34">
        <v>8.9</v>
      </c>
      <c r="H16" s="39"/>
      <c r="I16" s="74"/>
      <c r="J16" s="69" t="str">
        <f t="shared" si="0"/>
        <v/>
      </c>
    </row>
    <row r="17" spans="1:10" x14ac:dyDescent="0.2">
      <c r="A17" s="46" t="str">
        <f t="shared" si="1"/>
        <v>ש</v>
      </c>
      <c r="B17" s="47">
        <f t="shared" si="2"/>
        <v>14</v>
      </c>
      <c r="C17" s="18" t="s">
        <v>88</v>
      </c>
      <c r="D17" s="10" t="s">
        <v>154</v>
      </c>
      <c r="E17" s="29"/>
      <c r="F17" s="20" t="s">
        <v>255</v>
      </c>
      <c r="G17" s="11">
        <v>8.9</v>
      </c>
      <c r="H17" s="26"/>
      <c r="I17" s="75"/>
      <c r="J17" s="69" t="str">
        <f t="shared" si="0"/>
        <v/>
      </c>
    </row>
    <row r="18" spans="1:10" x14ac:dyDescent="0.2">
      <c r="A18" s="48" t="str">
        <f t="shared" si="1"/>
        <v>ש</v>
      </c>
      <c r="B18" s="49">
        <f t="shared" si="2"/>
        <v>15</v>
      </c>
      <c r="C18" s="17" t="s">
        <v>88</v>
      </c>
      <c r="D18" s="14" t="s">
        <v>155</v>
      </c>
      <c r="E18" s="28"/>
      <c r="F18" s="38" t="s">
        <v>255</v>
      </c>
      <c r="G18" s="34">
        <v>10.9</v>
      </c>
      <c r="H18" s="39"/>
      <c r="I18" s="74"/>
      <c r="J18" s="69" t="str">
        <f t="shared" si="0"/>
        <v/>
      </c>
    </row>
    <row r="19" spans="1:10" x14ac:dyDescent="0.2">
      <c r="A19" s="46" t="str">
        <f t="shared" si="1"/>
        <v/>
      </c>
      <c r="B19" s="47" t="str">
        <f t="shared" si="2"/>
        <v/>
      </c>
      <c r="C19" s="18"/>
      <c r="D19" s="10"/>
      <c r="E19" s="29"/>
      <c r="F19" s="20"/>
      <c r="G19" s="11"/>
      <c r="H19" s="26"/>
      <c r="I19" s="75"/>
      <c r="J19" s="69" t="str">
        <f t="shared" si="0"/>
        <v/>
      </c>
    </row>
    <row r="20" spans="1:10" x14ac:dyDescent="0.2">
      <c r="A20" s="48" t="str">
        <f t="shared" si="1"/>
        <v>ש</v>
      </c>
      <c r="B20" s="49">
        <f t="shared" si="2"/>
        <v>16</v>
      </c>
      <c r="C20" s="17" t="s">
        <v>5</v>
      </c>
      <c r="D20" s="14" t="s">
        <v>78</v>
      </c>
      <c r="E20" s="28"/>
      <c r="F20" s="38" t="s">
        <v>257</v>
      </c>
      <c r="G20" s="34">
        <v>16.899999999999999</v>
      </c>
      <c r="H20" s="39"/>
      <c r="I20" s="74"/>
      <c r="J20" s="69" t="str">
        <f t="shared" si="0"/>
        <v/>
      </c>
    </row>
    <row r="21" spans="1:10" x14ac:dyDescent="0.2">
      <c r="A21" s="46" t="str">
        <f t="shared" si="1"/>
        <v>ש</v>
      </c>
      <c r="B21" s="47">
        <f t="shared" si="2"/>
        <v>17</v>
      </c>
      <c r="C21" s="18" t="s">
        <v>5</v>
      </c>
      <c r="D21" s="10" t="s">
        <v>79</v>
      </c>
      <c r="E21" s="29"/>
      <c r="F21" s="20"/>
      <c r="G21" s="11">
        <v>9.9</v>
      </c>
      <c r="H21" s="26"/>
      <c r="I21" s="75"/>
      <c r="J21" s="69" t="str">
        <f t="shared" si="0"/>
        <v/>
      </c>
    </row>
    <row r="22" spans="1:10" x14ac:dyDescent="0.2">
      <c r="A22" s="48" t="str">
        <f t="shared" si="1"/>
        <v>ש</v>
      </c>
      <c r="B22" s="49">
        <f t="shared" si="2"/>
        <v>18</v>
      </c>
      <c r="C22" s="17" t="s">
        <v>5</v>
      </c>
      <c r="D22" s="14" t="s">
        <v>150</v>
      </c>
      <c r="E22" s="28"/>
      <c r="F22" s="38"/>
      <c r="G22" s="34">
        <v>1.6</v>
      </c>
      <c r="H22" s="39"/>
      <c r="I22" s="74"/>
      <c r="J22" s="69" t="str">
        <f t="shared" si="0"/>
        <v/>
      </c>
    </row>
    <row r="23" spans="1:10" x14ac:dyDescent="0.2">
      <c r="A23" s="46" t="str">
        <f t="shared" si="1"/>
        <v>ש</v>
      </c>
      <c r="B23" s="47">
        <f t="shared" si="2"/>
        <v>19</v>
      </c>
      <c r="C23" s="18" t="s">
        <v>5</v>
      </c>
      <c r="D23" s="10" t="s">
        <v>151</v>
      </c>
      <c r="E23" s="29"/>
      <c r="F23" s="20"/>
      <c r="G23" s="11">
        <v>4.9000000000000004</v>
      </c>
      <c r="H23" s="26"/>
      <c r="I23" s="75"/>
      <c r="J23" s="69" t="str">
        <f t="shared" si="0"/>
        <v/>
      </c>
    </row>
    <row r="24" spans="1:10" x14ac:dyDescent="0.2">
      <c r="A24" s="48" t="str">
        <f t="shared" si="1"/>
        <v>ש</v>
      </c>
      <c r="B24" s="49">
        <f t="shared" si="2"/>
        <v>20</v>
      </c>
      <c r="C24" s="17" t="s">
        <v>5</v>
      </c>
      <c r="D24" s="14" t="s">
        <v>80</v>
      </c>
      <c r="E24" s="28"/>
      <c r="F24" s="38"/>
      <c r="G24" s="34">
        <v>2.9</v>
      </c>
      <c r="H24" s="39"/>
      <c r="I24" s="74"/>
      <c r="J24" s="69" t="str">
        <f t="shared" si="0"/>
        <v/>
      </c>
    </row>
    <row r="25" spans="1:10" x14ac:dyDescent="0.2">
      <c r="A25" s="46" t="str">
        <f t="shared" si="1"/>
        <v>ש</v>
      </c>
      <c r="B25" s="47">
        <f t="shared" si="2"/>
        <v>21</v>
      </c>
      <c r="C25" s="18" t="s">
        <v>5</v>
      </c>
      <c r="D25" s="10" t="s">
        <v>96</v>
      </c>
      <c r="E25" s="29"/>
      <c r="F25" s="20" t="s">
        <v>257</v>
      </c>
      <c r="G25" s="11">
        <v>3.9</v>
      </c>
      <c r="H25" s="26"/>
      <c r="I25" s="75"/>
      <c r="J25" s="69" t="str">
        <f t="shared" si="0"/>
        <v/>
      </c>
    </row>
    <row r="26" spans="1:10" x14ac:dyDescent="0.2">
      <c r="A26" s="48" t="str">
        <f t="shared" si="1"/>
        <v>ש</v>
      </c>
      <c r="B26" s="49">
        <f t="shared" si="2"/>
        <v>22</v>
      </c>
      <c r="C26" s="17" t="s">
        <v>5</v>
      </c>
      <c r="D26" s="14" t="s">
        <v>260</v>
      </c>
      <c r="E26" s="28"/>
      <c r="F26" s="38"/>
      <c r="G26" s="34">
        <v>2.9</v>
      </c>
      <c r="H26" s="39"/>
      <c r="I26" s="74"/>
      <c r="J26" s="69" t="str">
        <f t="shared" si="0"/>
        <v/>
      </c>
    </row>
    <row r="27" spans="1:10" x14ac:dyDescent="0.2">
      <c r="A27" s="46" t="str">
        <f t="shared" si="1"/>
        <v>ש</v>
      </c>
      <c r="B27" s="47">
        <f t="shared" si="2"/>
        <v>23</v>
      </c>
      <c r="C27" s="18" t="s">
        <v>5</v>
      </c>
      <c r="D27" s="10" t="s">
        <v>261</v>
      </c>
      <c r="E27" s="29"/>
      <c r="F27" s="20"/>
      <c r="G27" s="11">
        <v>5.9</v>
      </c>
      <c r="H27" s="26"/>
      <c r="I27" s="75"/>
      <c r="J27" s="69" t="str">
        <f t="shared" si="0"/>
        <v/>
      </c>
    </row>
    <row r="28" spans="1:10" x14ac:dyDescent="0.2">
      <c r="A28" s="48" t="str">
        <f t="shared" si="1"/>
        <v/>
      </c>
      <c r="B28" s="49" t="str">
        <f t="shared" si="2"/>
        <v/>
      </c>
      <c r="C28" s="17"/>
      <c r="D28" s="14"/>
      <c r="E28" s="28"/>
      <c r="F28" s="38"/>
      <c r="G28" s="34"/>
      <c r="H28" s="39"/>
      <c r="I28" s="74"/>
      <c r="J28" s="69" t="str">
        <f t="shared" si="0"/>
        <v/>
      </c>
    </row>
    <row r="29" spans="1:10" x14ac:dyDescent="0.2">
      <c r="A29" s="46" t="str">
        <f t="shared" si="1"/>
        <v>ש</v>
      </c>
      <c r="B29" s="47">
        <f t="shared" si="2"/>
        <v>24</v>
      </c>
      <c r="C29" s="18" t="s">
        <v>97</v>
      </c>
      <c r="D29" s="10" t="s">
        <v>95</v>
      </c>
      <c r="E29" s="29"/>
      <c r="F29" s="20"/>
      <c r="G29" s="11">
        <v>12.9</v>
      </c>
      <c r="H29" s="26"/>
      <c r="I29" s="75"/>
      <c r="J29" s="69" t="str">
        <f t="shared" si="0"/>
        <v/>
      </c>
    </row>
    <row r="30" spans="1:10" x14ac:dyDescent="0.2">
      <c r="A30" s="48" t="str">
        <f t="shared" si="1"/>
        <v>ש</v>
      </c>
      <c r="B30" s="49">
        <f t="shared" si="2"/>
        <v>25</v>
      </c>
      <c r="C30" s="17" t="s">
        <v>97</v>
      </c>
      <c r="D30" s="14" t="s">
        <v>156</v>
      </c>
      <c r="E30" s="28"/>
      <c r="F30" s="38"/>
      <c r="G30" s="34">
        <v>2</v>
      </c>
      <c r="H30" s="39"/>
      <c r="I30" s="74"/>
      <c r="J30" s="69" t="str">
        <f t="shared" si="0"/>
        <v/>
      </c>
    </row>
    <row r="31" spans="1:10" x14ac:dyDescent="0.2">
      <c r="A31" s="46" t="str">
        <f t="shared" si="1"/>
        <v>ש</v>
      </c>
      <c r="B31" s="47">
        <f t="shared" si="2"/>
        <v>26</v>
      </c>
      <c r="C31" s="18" t="s">
        <v>97</v>
      </c>
      <c r="D31" s="10" t="s">
        <v>157</v>
      </c>
      <c r="E31" s="29"/>
      <c r="F31" s="20"/>
      <c r="G31" s="11">
        <v>3.5</v>
      </c>
      <c r="H31" s="26"/>
      <c r="I31" s="75"/>
      <c r="J31" s="69" t="str">
        <f t="shared" si="0"/>
        <v/>
      </c>
    </row>
    <row r="32" spans="1:10" x14ac:dyDescent="0.2">
      <c r="A32" s="48" t="str">
        <f t="shared" si="1"/>
        <v>ש</v>
      </c>
      <c r="B32" s="49">
        <f t="shared" si="2"/>
        <v>27</v>
      </c>
      <c r="C32" s="17" t="s">
        <v>97</v>
      </c>
      <c r="D32" s="14" t="s">
        <v>158</v>
      </c>
      <c r="E32" s="28"/>
      <c r="F32" s="38"/>
      <c r="G32" s="34">
        <v>7.9</v>
      </c>
      <c r="H32" s="39"/>
      <c r="I32" s="74"/>
      <c r="J32" s="69" t="str">
        <f t="shared" si="0"/>
        <v/>
      </c>
    </row>
    <row r="33" spans="1:10" x14ac:dyDescent="0.2">
      <c r="A33" s="46" t="str">
        <f t="shared" si="1"/>
        <v>ש</v>
      </c>
      <c r="B33" s="47">
        <f t="shared" si="2"/>
        <v>28</v>
      </c>
      <c r="C33" s="18" t="s">
        <v>97</v>
      </c>
      <c r="D33" s="10" t="s">
        <v>159</v>
      </c>
      <c r="E33" s="29"/>
      <c r="F33" s="20"/>
      <c r="G33" s="11">
        <v>12.5</v>
      </c>
      <c r="H33" s="26"/>
      <c r="I33" s="75"/>
      <c r="J33" s="69" t="str">
        <f t="shared" si="0"/>
        <v/>
      </c>
    </row>
    <row r="34" spans="1:10" x14ac:dyDescent="0.2">
      <c r="A34" s="48" t="str">
        <f t="shared" si="1"/>
        <v>ש</v>
      </c>
      <c r="B34" s="49">
        <f t="shared" si="2"/>
        <v>29</v>
      </c>
      <c r="C34" s="17" t="s">
        <v>97</v>
      </c>
      <c r="D34" s="14" t="s">
        <v>160</v>
      </c>
      <c r="E34" s="28"/>
      <c r="F34" s="38"/>
      <c r="G34" s="34">
        <v>18.5</v>
      </c>
      <c r="H34" s="39"/>
      <c r="I34" s="74"/>
      <c r="J34" s="69" t="str">
        <f t="shared" si="0"/>
        <v/>
      </c>
    </row>
    <row r="35" spans="1:10" x14ac:dyDescent="0.2">
      <c r="A35" s="46" t="str">
        <f t="shared" si="1"/>
        <v/>
      </c>
      <c r="B35" s="47" t="str">
        <f t="shared" si="2"/>
        <v/>
      </c>
      <c r="C35" s="18"/>
      <c r="D35" s="10"/>
      <c r="E35" s="29"/>
      <c r="F35" s="20"/>
      <c r="G35" s="11"/>
      <c r="H35" s="26"/>
      <c r="I35" s="75"/>
      <c r="J35" s="69" t="str">
        <f t="shared" si="0"/>
        <v/>
      </c>
    </row>
    <row r="36" spans="1:10" x14ac:dyDescent="0.2">
      <c r="A36" s="48" t="str">
        <f t="shared" si="1"/>
        <v>ש</v>
      </c>
      <c r="B36" s="49">
        <f t="shared" si="2"/>
        <v>30</v>
      </c>
      <c r="C36" s="17" t="s">
        <v>163</v>
      </c>
      <c r="D36" s="14" t="s">
        <v>39</v>
      </c>
      <c r="E36" s="28"/>
      <c r="F36" s="38"/>
      <c r="G36" s="34">
        <v>34.9</v>
      </c>
      <c r="H36" s="39"/>
      <c r="I36" s="74"/>
      <c r="J36" s="69" t="str">
        <f t="shared" si="0"/>
        <v/>
      </c>
    </row>
    <row r="37" spans="1:10" x14ac:dyDescent="0.2">
      <c r="A37" s="46" t="str">
        <f t="shared" si="1"/>
        <v>ש</v>
      </c>
      <c r="B37" s="47">
        <f t="shared" si="2"/>
        <v>31</v>
      </c>
      <c r="C37" s="18" t="s">
        <v>163</v>
      </c>
      <c r="D37" s="10" t="s">
        <v>131</v>
      </c>
      <c r="E37" s="29"/>
      <c r="F37" s="20"/>
      <c r="G37" s="11">
        <v>33</v>
      </c>
      <c r="H37" s="26"/>
      <c r="I37" s="75"/>
      <c r="J37" s="69" t="str">
        <f t="shared" si="0"/>
        <v/>
      </c>
    </row>
    <row r="38" spans="1:10" x14ac:dyDescent="0.2">
      <c r="A38" s="48" t="str">
        <f t="shared" si="1"/>
        <v>ש</v>
      </c>
      <c r="B38" s="49">
        <f t="shared" si="2"/>
        <v>32</v>
      </c>
      <c r="C38" s="17" t="s">
        <v>163</v>
      </c>
      <c r="D38" s="14" t="s">
        <v>129</v>
      </c>
      <c r="E38" s="28"/>
      <c r="F38" s="38"/>
      <c r="G38" s="34">
        <v>13.9</v>
      </c>
      <c r="H38" s="39"/>
      <c r="I38" s="74"/>
      <c r="J38" s="69" t="str">
        <f t="shared" si="0"/>
        <v/>
      </c>
    </row>
    <row r="39" spans="1:10" x14ac:dyDescent="0.2">
      <c r="A39" s="46" t="str">
        <f t="shared" si="1"/>
        <v>ש</v>
      </c>
      <c r="B39" s="47">
        <f t="shared" si="2"/>
        <v>33</v>
      </c>
      <c r="C39" s="18" t="s">
        <v>163</v>
      </c>
      <c r="D39" s="10" t="s">
        <v>132</v>
      </c>
      <c r="E39" s="29"/>
      <c r="F39" s="20"/>
      <c r="G39" s="11">
        <v>4.9000000000000004</v>
      </c>
      <c r="H39" s="26"/>
      <c r="I39" s="75"/>
      <c r="J39" s="69" t="str">
        <f t="shared" si="0"/>
        <v/>
      </c>
    </row>
    <row r="40" spans="1:10" x14ac:dyDescent="0.2">
      <c r="A40" s="48" t="str">
        <f t="shared" si="1"/>
        <v>ש</v>
      </c>
      <c r="B40" s="49">
        <f t="shared" si="2"/>
        <v>34</v>
      </c>
      <c r="C40" s="17" t="s">
        <v>163</v>
      </c>
      <c r="D40" s="14" t="s">
        <v>130</v>
      </c>
      <c r="E40" s="28">
        <v>2</v>
      </c>
      <c r="F40" s="38"/>
      <c r="G40" s="34">
        <v>10.5</v>
      </c>
      <c r="H40" s="39"/>
      <c r="I40" s="74"/>
      <c r="J40" s="69" t="str">
        <f t="shared" si="0"/>
        <v/>
      </c>
    </row>
    <row r="41" spans="1:10" x14ac:dyDescent="0.2">
      <c r="A41" s="46" t="str">
        <f t="shared" si="1"/>
        <v>ש</v>
      </c>
      <c r="B41" s="47">
        <f t="shared" si="2"/>
        <v>35</v>
      </c>
      <c r="C41" s="18" t="s">
        <v>163</v>
      </c>
      <c r="D41" s="10" t="s">
        <v>133</v>
      </c>
      <c r="E41" s="29">
        <v>3</v>
      </c>
      <c r="F41" s="20"/>
      <c r="G41" s="11">
        <v>12.5</v>
      </c>
      <c r="H41" s="26"/>
      <c r="I41" s="75"/>
      <c r="J41" s="69" t="str">
        <f t="shared" si="0"/>
        <v/>
      </c>
    </row>
    <row r="42" spans="1:10" x14ac:dyDescent="0.2">
      <c r="A42" s="48" t="str">
        <f t="shared" si="1"/>
        <v>ש</v>
      </c>
      <c r="B42" s="49">
        <f t="shared" si="2"/>
        <v>36</v>
      </c>
      <c r="C42" s="17" t="s">
        <v>163</v>
      </c>
      <c r="D42" s="14" t="s">
        <v>134</v>
      </c>
      <c r="E42" s="28"/>
      <c r="F42" s="38"/>
      <c r="G42" s="34">
        <v>18.899999999999999</v>
      </c>
      <c r="H42" s="39"/>
      <c r="I42" s="74"/>
      <c r="J42" s="69" t="str">
        <f t="shared" si="0"/>
        <v/>
      </c>
    </row>
    <row r="43" spans="1:10" x14ac:dyDescent="0.2">
      <c r="A43" s="46" t="str">
        <f t="shared" si="1"/>
        <v>ש</v>
      </c>
      <c r="B43" s="47">
        <f t="shared" si="2"/>
        <v>37</v>
      </c>
      <c r="C43" s="18" t="s">
        <v>163</v>
      </c>
      <c r="D43" s="10" t="s">
        <v>81</v>
      </c>
      <c r="E43" s="29"/>
      <c r="F43" s="20"/>
      <c r="G43" s="11">
        <v>3.9</v>
      </c>
      <c r="H43" s="26"/>
      <c r="I43" s="75"/>
      <c r="J43" s="69" t="str">
        <f t="shared" si="0"/>
        <v/>
      </c>
    </row>
    <row r="44" spans="1:10" x14ac:dyDescent="0.2">
      <c r="A44" s="48" t="str">
        <f t="shared" si="1"/>
        <v/>
      </c>
      <c r="B44" s="49" t="str">
        <f t="shared" si="2"/>
        <v/>
      </c>
      <c r="C44" s="17"/>
      <c r="D44" s="14"/>
      <c r="E44" s="28"/>
      <c r="F44" s="38"/>
      <c r="G44" s="34"/>
      <c r="H44" s="39"/>
      <c r="I44" s="74"/>
      <c r="J44" s="69" t="str">
        <f t="shared" si="0"/>
        <v/>
      </c>
    </row>
    <row r="45" spans="1:10" x14ac:dyDescent="0.2">
      <c r="A45" s="46" t="str">
        <f t="shared" si="1"/>
        <v>ש</v>
      </c>
      <c r="B45" s="47">
        <f t="shared" si="2"/>
        <v>38</v>
      </c>
      <c r="C45" s="18" t="s">
        <v>98</v>
      </c>
      <c r="D45" s="10" t="s">
        <v>99</v>
      </c>
      <c r="E45" s="29"/>
      <c r="F45" s="20"/>
      <c r="G45" s="11">
        <v>3.5</v>
      </c>
      <c r="H45" s="26"/>
      <c r="I45" s="75"/>
      <c r="J45" s="69" t="str">
        <f t="shared" si="0"/>
        <v/>
      </c>
    </row>
    <row r="46" spans="1:10" x14ac:dyDescent="0.2">
      <c r="A46" s="48" t="str">
        <f t="shared" si="1"/>
        <v>ש</v>
      </c>
      <c r="B46" s="49">
        <f t="shared" si="2"/>
        <v>39</v>
      </c>
      <c r="C46" s="17" t="s">
        <v>98</v>
      </c>
      <c r="D46" s="14" t="s">
        <v>100</v>
      </c>
      <c r="E46" s="28"/>
      <c r="F46" s="38"/>
      <c r="G46" s="34">
        <v>3.9</v>
      </c>
      <c r="H46" s="39"/>
      <c r="I46" s="74"/>
      <c r="J46" s="69" t="str">
        <f t="shared" si="0"/>
        <v/>
      </c>
    </row>
    <row r="47" spans="1:10" x14ac:dyDescent="0.2">
      <c r="A47" s="46" t="str">
        <f t="shared" si="1"/>
        <v>ש</v>
      </c>
      <c r="B47" s="47">
        <f t="shared" si="2"/>
        <v>40</v>
      </c>
      <c r="C47" s="18" t="s">
        <v>98</v>
      </c>
      <c r="D47" s="10" t="s">
        <v>101</v>
      </c>
      <c r="E47" s="29"/>
      <c r="F47" s="20"/>
      <c r="G47" s="11">
        <v>9.9</v>
      </c>
      <c r="H47" s="26"/>
      <c r="I47" s="75"/>
      <c r="J47" s="69" t="str">
        <f t="shared" si="0"/>
        <v/>
      </c>
    </row>
    <row r="48" spans="1:10" x14ac:dyDescent="0.2">
      <c r="A48" s="48" t="str">
        <f t="shared" si="1"/>
        <v>ש</v>
      </c>
      <c r="B48" s="49">
        <f t="shared" si="2"/>
        <v>41</v>
      </c>
      <c r="C48" s="17" t="s">
        <v>98</v>
      </c>
      <c r="D48" s="14" t="s">
        <v>102</v>
      </c>
      <c r="E48" s="28"/>
      <c r="F48" s="38"/>
      <c r="G48" s="34">
        <v>6.9</v>
      </c>
      <c r="H48" s="39"/>
      <c r="I48" s="74"/>
      <c r="J48" s="69" t="str">
        <f t="shared" si="0"/>
        <v/>
      </c>
    </row>
    <row r="49" spans="1:10" x14ac:dyDescent="0.2">
      <c r="A49" s="46" t="str">
        <f t="shared" si="1"/>
        <v/>
      </c>
      <c r="B49" s="47" t="str">
        <f t="shared" si="2"/>
        <v/>
      </c>
      <c r="C49" s="18"/>
      <c r="D49" s="10"/>
      <c r="E49" s="29"/>
      <c r="F49" s="20"/>
      <c r="G49" s="11"/>
      <c r="H49" s="26"/>
      <c r="I49" s="75"/>
      <c r="J49" s="69" t="str">
        <f t="shared" si="0"/>
        <v/>
      </c>
    </row>
    <row r="50" spans="1:10" x14ac:dyDescent="0.2">
      <c r="A50" s="48" t="str">
        <f t="shared" si="1"/>
        <v>ש</v>
      </c>
      <c r="B50" s="49">
        <f t="shared" si="2"/>
        <v>42</v>
      </c>
      <c r="C50" s="17" t="s">
        <v>22</v>
      </c>
      <c r="D50" s="14" t="s">
        <v>24</v>
      </c>
      <c r="E50" s="28"/>
      <c r="F50" s="38"/>
      <c r="G50" s="34">
        <v>1.9</v>
      </c>
      <c r="H50" s="39"/>
      <c r="I50" s="74"/>
      <c r="J50" s="69" t="str">
        <f t="shared" si="0"/>
        <v/>
      </c>
    </row>
    <row r="51" spans="1:10" x14ac:dyDescent="0.2">
      <c r="A51" s="46" t="str">
        <f t="shared" si="1"/>
        <v>ש</v>
      </c>
      <c r="B51" s="47">
        <f t="shared" si="2"/>
        <v>43</v>
      </c>
      <c r="C51" s="18" t="s">
        <v>22</v>
      </c>
      <c r="D51" s="10" t="s">
        <v>25</v>
      </c>
      <c r="E51" s="29"/>
      <c r="F51" s="20"/>
      <c r="G51" s="11">
        <v>3.9</v>
      </c>
      <c r="H51" s="26"/>
      <c r="I51" s="75"/>
      <c r="J51" s="69" t="str">
        <f t="shared" si="0"/>
        <v/>
      </c>
    </row>
    <row r="52" spans="1:10" x14ac:dyDescent="0.2">
      <c r="A52" s="48" t="str">
        <f t="shared" si="1"/>
        <v>ש</v>
      </c>
      <c r="B52" s="49">
        <f t="shared" si="2"/>
        <v>44</v>
      </c>
      <c r="C52" s="17" t="s">
        <v>22</v>
      </c>
      <c r="D52" s="14" t="s">
        <v>26</v>
      </c>
      <c r="E52" s="28"/>
      <c r="F52" s="38"/>
      <c r="G52" s="34">
        <v>12.9</v>
      </c>
      <c r="H52" s="39"/>
      <c r="I52" s="74"/>
      <c r="J52" s="69" t="str">
        <f t="shared" si="0"/>
        <v/>
      </c>
    </row>
    <row r="53" spans="1:10" x14ac:dyDescent="0.2">
      <c r="A53" s="46" t="str">
        <f t="shared" si="1"/>
        <v>ש</v>
      </c>
      <c r="B53" s="47">
        <f t="shared" si="2"/>
        <v>45</v>
      </c>
      <c r="C53" s="18" t="s">
        <v>22</v>
      </c>
      <c r="D53" s="10" t="s">
        <v>27</v>
      </c>
      <c r="E53" s="29"/>
      <c r="F53" s="20"/>
      <c r="G53" s="11">
        <v>12.9</v>
      </c>
      <c r="H53" s="26"/>
      <c r="I53" s="75"/>
      <c r="J53" s="69" t="str">
        <f t="shared" si="0"/>
        <v/>
      </c>
    </row>
    <row r="54" spans="1:10" x14ac:dyDescent="0.2">
      <c r="A54" s="48" t="str">
        <f t="shared" si="1"/>
        <v>ש</v>
      </c>
      <c r="B54" s="49">
        <f t="shared" si="2"/>
        <v>46</v>
      </c>
      <c r="C54" s="17" t="s">
        <v>22</v>
      </c>
      <c r="D54" s="14" t="s">
        <v>28</v>
      </c>
      <c r="E54" s="28"/>
      <c r="F54" s="38"/>
      <c r="G54" s="34">
        <v>7.9</v>
      </c>
      <c r="H54" s="39"/>
      <c r="I54" s="74"/>
      <c r="J54" s="69" t="str">
        <f t="shared" si="0"/>
        <v/>
      </c>
    </row>
    <row r="55" spans="1:10" x14ac:dyDescent="0.2">
      <c r="A55" s="46" t="str">
        <f t="shared" si="1"/>
        <v>ש</v>
      </c>
      <c r="B55" s="47">
        <f t="shared" si="2"/>
        <v>47</v>
      </c>
      <c r="C55" s="18" t="s">
        <v>22</v>
      </c>
      <c r="D55" s="10" t="s">
        <v>115</v>
      </c>
      <c r="E55" s="29"/>
      <c r="F55" s="20"/>
      <c r="G55" s="11">
        <v>22.9</v>
      </c>
      <c r="H55" s="26"/>
      <c r="I55" s="75"/>
      <c r="J55" s="69" t="str">
        <f t="shared" si="0"/>
        <v/>
      </c>
    </row>
    <row r="56" spans="1:10" x14ac:dyDescent="0.2">
      <c r="A56" s="48" t="str">
        <f t="shared" si="1"/>
        <v>ש</v>
      </c>
      <c r="B56" s="49">
        <f t="shared" si="2"/>
        <v>48</v>
      </c>
      <c r="C56" s="17" t="s">
        <v>22</v>
      </c>
      <c r="D56" s="14" t="s">
        <v>116</v>
      </c>
      <c r="E56" s="28"/>
      <c r="F56" s="38"/>
      <c r="G56" s="34">
        <v>17.899999999999999</v>
      </c>
      <c r="H56" s="39"/>
      <c r="I56" s="74"/>
      <c r="J56" s="69" t="str">
        <f t="shared" si="0"/>
        <v/>
      </c>
    </row>
    <row r="57" spans="1:10" x14ac:dyDescent="0.2">
      <c r="A57" s="46" t="str">
        <f t="shared" si="1"/>
        <v>ש</v>
      </c>
      <c r="B57" s="47">
        <f t="shared" si="2"/>
        <v>49</v>
      </c>
      <c r="C57" s="18" t="s">
        <v>22</v>
      </c>
      <c r="D57" s="10" t="s">
        <v>136</v>
      </c>
      <c r="E57" s="29"/>
      <c r="F57" s="20"/>
      <c r="G57" s="11">
        <v>25.9</v>
      </c>
      <c r="H57" s="26"/>
      <c r="I57" s="75"/>
      <c r="J57" s="69" t="str">
        <f t="shared" si="0"/>
        <v/>
      </c>
    </row>
    <row r="58" spans="1:10" x14ac:dyDescent="0.2">
      <c r="A58" s="48" t="str">
        <f t="shared" si="1"/>
        <v>ש</v>
      </c>
      <c r="B58" s="49">
        <f t="shared" si="2"/>
        <v>50</v>
      </c>
      <c r="C58" s="17" t="s">
        <v>22</v>
      </c>
      <c r="D58" s="14" t="s">
        <v>137</v>
      </c>
      <c r="E58" s="28"/>
      <c r="F58" s="38"/>
      <c r="G58" s="34">
        <v>16.899999999999999</v>
      </c>
      <c r="H58" s="39"/>
      <c r="I58" s="74"/>
      <c r="J58" s="69" t="str">
        <f t="shared" si="0"/>
        <v/>
      </c>
    </row>
    <row r="59" spans="1:10" x14ac:dyDescent="0.2">
      <c r="A59" s="46" t="str">
        <f t="shared" si="1"/>
        <v>ש</v>
      </c>
      <c r="B59" s="47">
        <f t="shared" si="2"/>
        <v>51</v>
      </c>
      <c r="C59" s="18" t="s">
        <v>22</v>
      </c>
      <c r="D59" s="10" t="s">
        <v>138</v>
      </c>
      <c r="E59" s="29"/>
      <c r="F59" s="20"/>
      <c r="G59" s="11">
        <v>13.9</v>
      </c>
      <c r="H59" s="26"/>
      <c r="I59" s="75"/>
      <c r="J59" s="69" t="str">
        <f t="shared" si="0"/>
        <v/>
      </c>
    </row>
    <row r="60" spans="1:10" ht="15" thickBot="1" x14ac:dyDescent="0.25">
      <c r="A60" s="48" t="str">
        <f t="shared" si="1"/>
        <v>ש</v>
      </c>
      <c r="B60" s="49">
        <f t="shared" si="2"/>
        <v>52</v>
      </c>
      <c r="C60" s="17" t="s">
        <v>22</v>
      </c>
      <c r="D60" s="14" t="s">
        <v>139</v>
      </c>
      <c r="E60" s="28"/>
      <c r="F60" s="38"/>
      <c r="G60" s="34">
        <v>6.9</v>
      </c>
      <c r="H60" s="39"/>
      <c r="I60" s="74"/>
      <c r="J60" s="69" t="str">
        <f t="shared" si="0"/>
        <v/>
      </c>
    </row>
    <row r="61" spans="1:10" ht="15" thickBot="1" x14ac:dyDescent="0.25">
      <c r="A61" s="91"/>
      <c r="B61" s="92"/>
      <c r="C61" s="92"/>
      <c r="D61" s="92"/>
      <c r="E61" s="92"/>
      <c r="F61" s="92"/>
      <c r="G61" s="92"/>
      <c r="H61" s="92"/>
      <c r="I61" s="92"/>
      <c r="J61" s="93"/>
    </row>
    <row r="62" spans="1:10" ht="15.75" thickBot="1" x14ac:dyDescent="0.25">
      <c r="A62" s="82"/>
      <c r="B62" s="83"/>
      <c r="C62" s="83"/>
      <c r="D62" s="83"/>
      <c r="E62" s="83"/>
      <c r="F62" s="83"/>
      <c r="G62" s="84" t="s">
        <v>315</v>
      </c>
      <c r="H62" s="85"/>
      <c r="I62" s="86"/>
      <c r="J62" s="13">
        <f>SUM(J10:J60)</f>
        <v>0</v>
      </c>
    </row>
  </sheetData>
  <protectedRanges>
    <protectedRange sqref="H2:I60" name="טווח1"/>
  </protectedRanges>
  <mergeCells count="5">
    <mergeCell ref="A1:B1"/>
    <mergeCell ref="C1:D1"/>
    <mergeCell ref="A61:J61"/>
    <mergeCell ref="A62:F62"/>
    <mergeCell ref="G62:I62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Header>&amp;C&amp;"-,מודגש"&amp;14&amp;Uשונות</oddHeader>
    <oddFooter>עמוד &amp;P מתוך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124"/>
  <sheetViews>
    <sheetView rightToLeft="1" view="pageBreakPreview" zoomScaleNormal="90" zoomScaleSheetLayoutView="100" workbookViewId="0">
      <pane ySplit="1" topLeftCell="A106" activePane="bottomLeft" state="frozen"/>
      <selection pane="bottomLeft" activeCell="J2" sqref="J2:J122"/>
    </sheetView>
  </sheetViews>
  <sheetFormatPr defaultColWidth="8.625" defaultRowHeight="14.25" x14ac:dyDescent="0.2"/>
  <cols>
    <col min="1" max="1" width="1.625" style="1" customWidth="1"/>
    <col min="2" max="2" width="4.5" style="1" bestFit="1" customWidth="1"/>
    <col min="3" max="3" width="24.625" style="5" bestFit="1" customWidth="1"/>
    <col min="4" max="4" width="15" style="1" customWidth="1"/>
    <col min="5" max="5" width="6.25" style="1" customWidth="1"/>
    <col min="6" max="6" width="25.5" style="63" bestFit="1" customWidth="1"/>
    <col min="7" max="7" width="9.5" style="2" bestFit="1" customWidth="1"/>
    <col min="8" max="8" width="8.625" style="2"/>
    <col min="9" max="9" width="7.625" style="1" customWidth="1"/>
    <col min="10" max="16384" width="8.625" style="1"/>
  </cols>
  <sheetData>
    <row r="1" spans="1:10" ht="34.9" customHeight="1" thickBot="1" x14ac:dyDescent="0.25">
      <c r="A1" s="99" t="s">
        <v>177</v>
      </c>
      <c r="B1" s="100"/>
      <c r="C1" s="98" t="s">
        <v>313</v>
      </c>
      <c r="D1" s="90"/>
      <c r="E1" s="62" t="s">
        <v>183</v>
      </c>
      <c r="F1" s="16" t="s">
        <v>196</v>
      </c>
      <c r="G1" s="22" t="s">
        <v>175</v>
      </c>
      <c r="H1" s="27" t="s">
        <v>314</v>
      </c>
      <c r="I1" s="23" t="s">
        <v>182</v>
      </c>
      <c r="J1" s="24" t="s">
        <v>179</v>
      </c>
    </row>
    <row r="2" spans="1:10" x14ac:dyDescent="0.2">
      <c r="A2" s="20" t="s">
        <v>178</v>
      </c>
      <c r="B2" s="12">
        <v>1</v>
      </c>
      <c r="C2" s="56" t="s">
        <v>186</v>
      </c>
      <c r="D2" s="20">
        <v>7</v>
      </c>
      <c r="E2" s="60">
        <v>50</v>
      </c>
      <c r="F2" s="26" t="s">
        <v>280</v>
      </c>
      <c r="G2" s="64">
        <v>4</v>
      </c>
      <c r="H2" s="26"/>
      <c r="I2" s="20"/>
      <c r="J2" s="12" t="str">
        <f>IF(I2*G2&gt;0,I2*G2,"")</f>
        <v/>
      </c>
    </row>
    <row r="3" spans="1:10" x14ac:dyDescent="0.2">
      <c r="A3" s="48" t="str">
        <f>IF(G3&gt;0,$A$2,"")</f>
        <v>צ</v>
      </c>
      <c r="B3" s="49">
        <f>IF(B2&lt;&gt;"",IF(G3&gt;0,B2+1,""),B1+1)</f>
        <v>2</v>
      </c>
      <c r="C3" s="57" t="s">
        <v>186</v>
      </c>
      <c r="D3" s="38">
        <v>7</v>
      </c>
      <c r="E3" s="59" t="s">
        <v>321</v>
      </c>
      <c r="F3" s="39" t="s">
        <v>280</v>
      </c>
      <c r="G3" s="65">
        <v>10</v>
      </c>
      <c r="H3" s="25"/>
      <c r="I3" s="19"/>
      <c r="J3" s="15" t="str">
        <f>IF(I3*G3&gt;0,I3*G3,"")</f>
        <v/>
      </c>
    </row>
    <row r="4" spans="1:10" x14ac:dyDescent="0.2">
      <c r="A4" s="46" t="str">
        <f t="shared" ref="A4:A67" si="0">IF(G4&gt;0,$A$2,"")</f>
        <v>צ</v>
      </c>
      <c r="B4" s="47">
        <f t="shared" ref="B4:B67" si="1">IF(B3&lt;&gt;"",IF(G4&gt;0,B3+1,""),B2+1)</f>
        <v>3</v>
      </c>
      <c r="C4" s="56" t="s">
        <v>186</v>
      </c>
      <c r="D4" s="20">
        <v>9</v>
      </c>
      <c r="E4" s="60">
        <v>50</v>
      </c>
      <c r="F4" s="26" t="s">
        <v>280</v>
      </c>
      <c r="G4" s="64">
        <v>6.5</v>
      </c>
      <c r="H4" s="26"/>
      <c r="I4" s="20"/>
      <c r="J4" s="12" t="str">
        <f t="shared" ref="J4:J67" si="2">IF(I4*G4&gt;0,I4*G4,"")</f>
        <v/>
      </c>
    </row>
    <row r="5" spans="1:10" x14ac:dyDescent="0.2">
      <c r="A5" s="48" t="str">
        <f t="shared" si="0"/>
        <v>צ</v>
      </c>
      <c r="B5" s="49">
        <f t="shared" si="1"/>
        <v>4</v>
      </c>
      <c r="C5" s="57" t="s">
        <v>186</v>
      </c>
      <c r="D5" s="38">
        <v>9</v>
      </c>
      <c r="E5" s="59" t="s">
        <v>322</v>
      </c>
      <c r="F5" s="39" t="s">
        <v>280</v>
      </c>
      <c r="G5" s="65">
        <v>10</v>
      </c>
      <c r="H5" s="25"/>
      <c r="I5" s="19"/>
      <c r="J5" s="15" t="str">
        <f t="shared" si="2"/>
        <v/>
      </c>
    </row>
    <row r="6" spans="1:10" x14ac:dyDescent="0.2">
      <c r="A6" s="46" t="str">
        <f t="shared" si="0"/>
        <v>צ</v>
      </c>
      <c r="B6" s="47">
        <f t="shared" si="1"/>
        <v>5</v>
      </c>
      <c r="C6" s="56" t="s">
        <v>186</v>
      </c>
      <c r="D6" s="20" t="s">
        <v>180</v>
      </c>
      <c r="E6" s="60">
        <v>25</v>
      </c>
      <c r="F6" s="26" t="s">
        <v>280</v>
      </c>
      <c r="G6" s="64">
        <v>4</v>
      </c>
      <c r="H6" s="26"/>
      <c r="I6" s="20"/>
      <c r="J6" s="12" t="str">
        <f t="shared" si="2"/>
        <v/>
      </c>
    </row>
    <row r="7" spans="1:10" x14ac:dyDescent="0.2">
      <c r="A7" s="48" t="str">
        <f t="shared" si="0"/>
        <v>צ</v>
      </c>
      <c r="B7" s="49">
        <f t="shared" si="1"/>
        <v>6</v>
      </c>
      <c r="C7" s="57" t="s">
        <v>186</v>
      </c>
      <c r="D7" s="38" t="s">
        <v>180</v>
      </c>
      <c r="E7" s="59" t="s">
        <v>321</v>
      </c>
      <c r="F7" s="39" t="s">
        <v>280</v>
      </c>
      <c r="G7" s="65">
        <v>10</v>
      </c>
      <c r="H7" s="25"/>
      <c r="I7" s="19"/>
      <c r="J7" s="15" t="str">
        <f t="shared" si="2"/>
        <v/>
      </c>
    </row>
    <row r="8" spans="1:10" x14ac:dyDescent="0.2">
      <c r="A8" s="46" t="str">
        <f t="shared" si="0"/>
        <v>צ</v>
      </c>
      <c r="B8" s="47">
        <f t="shared" si="1"/>
        <v>7</v>
      </c>
      <c r="C8" s="56" t="s">
        <v>186</v>
      </c>
      <c r="D8" s="20" t="s">
        <v>181</v>
      </c>
      <c r="E8" s="60">
        <v>25</v>
      </c>
      <c r="F8" s="26" t="s">
        <v>280</v>
      </c>
      <c r="G8" s="64">
        <v>3</v>
      </c>
      <c r="H8" s="26"/>
      <c r="I8" s="20"/>
      <c r="J8" s="12" t="str">
        <f t="shared" si="2"/>
        <v/>
      </c>
    </row>
    <row r="9" spans="1:10" x14ac:dyDescent="0.2">
      <c r="A9" s="48" t="str">
        <f t="shared" si="0"/>
        <v>צ</v>
      </c>
      <c r="B9" s="49">
        <f t="shared" si="1"/>
        <v>8</v>
      </c>
      <c r="C9" s="57" t="s">
        <v>186</v>
      </c>
      <c r="D9" s="38" t="s">
        <v>181</v>
      </c>
      <c r="E9" s="59" t="s">
        <v>323</v>
      </c>
      <c r="F9" s="39" t="s">
        <v>280</v>
      </c>
      <c r="G9" s="65">
        <v>10</v>
      </c>
      <c r="H9" s="25"/>
      <c r="I9" s="19"/>
      <c r="J9" s="15" t="str">
        <f t="shared" si="2"/>
        <v/>
      </c>
    </row>
    <row r="10" spans="1:10" x14ac:dyDescent="0.2">
      <c r="A10" s="46" t="str">
        <f t="shared" si="0"/>
        <v>צ</v>
      </c>
      <c r="B10" s="47">
        <f t="shared" si="1"/>
        <v>9</v>
      </c>
      <c r="C10" s="56" t="s">
        <v>186</v>
      </c>
      <c r="D10" s="20" t="s">
        <v>174</v>
      </c>
      <c r="E10" s="60">
        <v>25</v>
      </c>
      <c r="F10" s="26" t="s">
        <v>280</v>
      </c>
      <c r="G10" s="64">
        <v>3.5</v>
      </c>
      <c r="H10" s="26"/>
      <c r="I10" s="20"/>
      <c r="J10" s="12" t="str">
        <f t="shared" si="2"/>
        <v/>
      </c>
    </row>
    <row r="11" spans="1:10" x14ac:dyDescent="0.2">
      <c r="A11" s="48" t="str">
        <f t="shared" si="0"/>
        <v>צ</v>
      </c>
      <c r="B11" s="49">
        <f t="shared" si="1"/>
        <v>10</v>
      </c>
      <c r="C11" s="57" t="s">
        <v>186</v>
      </c>
      <c r="D11" s="38" t="s">
        <v>174</v>
      </c>
      <c r="E11" s="59" t="s">
        <v>324</v>
      </c>
      <c r="F11" s="39" t="s">
        <v>280</v>
      </c>
      <c r="G11" s="65">
        <v>10</v>
      </c>
      <c r="H11" s="25"/>
      <c r="I11" s="19"/>
      <c r="J11" s="15" t="str">
        <f t="shared" si="2"/>
        <v/>
      </c>
    </row>
    <row r="12" spans="1:10" x14ac:dyDescent="0.2">
      <c r="A12" s="46" t="str">
        <f t="shared" si="0"/>
        <v/>
      </c>
      <c r="B12" s="47" t="str">
        <f t="shared" si="1"/>
        <v/>
      </c>
      <c r="C12" s="56"/>
      <c r="D12" s="20"/>
      <c r="E12" s="60"/>
      <c r="F12" s="26"/>
      <c r="G12" s="64"/>
      <c r="H12" s="26"/>
      <c r="I12" s="20"/>
      <c r="J12" s="12" t="str">
        <f t="shared" si="2"/>
        <v/>
      </c>
    </row>
    <row r="13" spans="1:10" x14ac:dyDescent="0.2">
      <c r="A13" s="48" t="str">
        <f t="shared" si="0"/>
        <v>צ</v>
      </c>
      <c r="B13" s="49">
        <f t="shared" si="1"/>
        <v>11</v>
      </c>
      <c r="C13" s="57" t="s">
        <v>206</v>
      </c>
      <c r="D13" s="38">
        <v>7</v>
      </c>
      <c r="E13" s="59"/>
      <c r="F13" s="39" t="s">
        <v>280</v>
      </c>
      <c r="G13" s="65">
        <v>4.9000000000000004</v>
      </c>
      <c r="H13" s="25"/>
      <c r="I13" s="19"/>
      <c r="J13" s="15" t="str">
        <f t="shared" si="2"/>
        <v/>
      </c>
    </row>
    <row r="14" spans="1:10" x14ac:dyDescent="0.2">
      <c r="A14" s="46" t="str">
        <f t="shared" si="0"/>
        <v>צ</v>
      </c>
      <c r="B14" s="47">
        <f t="shared" si="1"/>
        <v>12</v>
      </c>
      <c r="C14" s="56" t="s">
        <v>206</v>
      </c>
      <c r="D14" s="20">
        <v>7</v>
      </c>
      <c r="E14" s="60" t="s">
        <v>321</v>
      </c>
      <c r="F14" s="26" t="s">
        <v>280</v>
      </c>
      <c r="G14" s="64">
        <v>13.9</v>
      </c>
      <c r="H14" s="26"/>
      <c r="I14" s="20"/>
      <c r="J14" s="12" t="str">
        <f t="shared" si="2"/>
        <v/>
      </c>
    </row>
    <row r="15" spans="1:10" x14ac:dyDescent="0.2">
      <c r="A15" s="48" t="str">
        <f t="shared" si="0"/>
        <v>צ</v>
      </c>
      <c r="B15" s="49">
        <f t="shared" si="1"/>
        <v>13</v>
      </c>
      <c r="C15" s="57" t="s">
        <v>206</v>
      </c>
      <c r="D15" s="38">
        <v>8</v>
      </c>
      <c r="E15" s="59"/>
      <c r="F15" s="39" t="s">
        <v>280</v>
      </c>
      <c r="G15" s="65">
        <v>6.9</v>
      </c>
      <c r="H15" s="25"/>
      <c r="I15" s="19"/>
      <c r="J15" s="15" t="str">
        <f t="shared" si="2"/>
        <v/>
      </c>
    </row>
    <row r="16" spans="1:10" x14ac:dyDescent="0.2">
      <c r="A16" s="46" t="str">
        <f t="shared" si="0"/>
        <v>צ</v>
      </c>
      <c r="B16" s="47">
        <f t="shared" si="1"/>
        <v>14</v>
      </c>
      <c r="C16" s="56" t="s">
        <v>206</v>
      </c>
      <c r="D16" s="20" t="s">
        <v>1</v>
      </c>
      <c r="E16" s="60"/>
      <c r="F16" s="26" t="s">
        <v>280</v>
      </c>
      <c r="G16" s="64">
        <v>4.9000000000000004</v>
      </c>
      <c r="H16" s="26"/>
      <c r="I16" s="20"/>
      <c r="J16" s="12" t="str">
        <f t="shared" si="2"/>
        <v/>
      </c>
    </row>
    <row r="17" spans="1:10" x14ac:dyDescent="0.2">
      <c r="A17" s="48" t="str">
        <f t="shared" si="0"/>
        <v>צ</v>
      </c>
      <c r="B17" s="49">
        <f t="shared" si="1"/>
        <v>15</v>
      </c>
      <c r="C17" s="57" t="s">
        <v>206</v>
      </c>
      <c r="D17" s="38" t="s">
        <v>1</v>
      </c>
      <c r="E17" s="59" t="s">
        <v>321</v>
      </c>
      <c r="F17" s="39" t="s">
        <v>280</v>
      </c>
      <c r="G17" s="65">
        <v>13.9</v>
      </c>
      <c r="H17" s="25"/>
      <c r="I17" s="19"/>
      <c r="J17" s="15" t="str">
        <f t="shared" si="2"/>
        <v/>
      </c>
    </row>
    <row r="18" spans="1:10" x14ac:dyDescent="0.2">
      <c r="A18" s="46" t="str">
        <f t="shared" si="0"/>
        <v>צ</v>
      </c>
      <c r="B18" s="47">
        <f t="shared" si="1"/>
        <v>16</v>
      </c>
      <c r="C18" s="56" t="s">
        <v>206</v>
      </c>
      <c r="D18" s="20" t="s">
        <v>184</v>
      </c>
      <c r="E18" s="60"/>
      <c r="F18" s="26" t="s">
        <v>280</v>
      </c>
      <c r="G18" s="64">
        <v>3.5</v>
      </c>
      <c r="H18" s="26"/>
      <c r="I18" s="20"/>
      <c r="J18" s="12" t="str">
        <f t="shared" si="2"/>
        <v/>
      </c>
    </row>
    <row r="19" spans="1:10" x14ac:dyDescent="0.2">
      <c r="A19" s="48" t="str">
        <f t="shared" si="0"/>
        <v>צ</v>
      </c>
      <c r="B19" s="49">
        <f t="shared" si="1"/>
        <v>17</v>
      </c>
      <c r="C19" s="57" t="s">
        <v>206</v>
      </c>
      <c r="D19" s="38" t="s">
        <v>184</v>
      </c>
      <c r="E19" s="59" t="s">
        <v>324</v>
      </c>
      <c r="F19" s="39" t="s">
        <v>280</v>
      </c>
      <c r="G19" s="65">
        <v>10</v>
      </c>
      <c r="H19" s="25"/>
      <c r="I19" s="19"/>
      <c r="J19" s="15" t="str">
        <f t="shared" si="2"/>
        <v/>
      </c>
    </row>
    <row r="20" spans="1:10" x14ac:dyDescent="0.2">
      <c r="A20" s="46" t="str">
        <f t="shared" si="0"/>
        <v>צ</v>
      </c>
      <c r="B20" s="47">
        <f t="shared" si="1"/>
        <v>18</v>
      </c>
      <c r="C20" s="56" t="s">
        <v>206</v>
      </c>
      <c r="D20" s="20" t="s">
        <v>174</v>
      </c>
      <c r="E20" s="60"/>
      <c r="F20" s="26" t="s">
        <v>280</v>
      </c>
      <c r="G20" s="64">
        <v>4.5</v>
      </c>
      <c r="H20" s="26"/>
      <c r="I20" s="20"/>
      <c r="J20" s="12" t="str">
        <f t="shared" si="2"/>
        <v/>
      </c>
    </row>
    <row r="21" spans="1:10" x14ac:dyDescent="0.2">
      <c r="A21" s="48" t="str">
        <f t="shared" si="0"/>
        <v>צ</v>
      </c>
      <c r="B21" s="49">
        <f t="shared" si="1"/>
        <v>19</v>
      </c>
      <c r="C21" s="57" t="s">
        <v>206</v>
      </c>
      <c r="D21" s="38" t="s">
        <v>174</v>
      </c>
      <c r="E21" s="59" t="s">
        <v>321</v>
      </c>
      <c r="F21" s="39" t="s">
        <v>280</v>
      </c>
      <c r="G21" s="65">
        <v>11.9</v>
      </c>
      <c r="H21" s="25"/>
      <c r="I21" s="19"/>
      <c r="J21" s="15" t="str">
        <f t="shared" si="2"/>
        <v/>
      </c>
    </row>
    <row r="22" spans="1:10" x14ac:dyDescent="0.2">
      <c r="A22" s="46" t="str">
        <f t="shared" si="0"/>
        <v>צ</v>
      </c>
      <c r="B22" s="47">
        <f t="shared" si="1"/>
        <v>20</v>
      </c>
      <c r="C22" s="56" t="s">
        <v>206</v>
      </c>
      <c r="D22" s="20" t="s">
        <v>49</v>
      </c>
      <c r="E22" s="60"/>
      <c r="F22" s="26" t="s">
        <v>280</v>
      </c>
      <c r="G22" s="64">
        <v>9.5</v>
      </c>
      <c r="H22" s="26"/>
      <c r="I22" s="20"/>
      <c r="J22" s="12" t="str">
        <f t="shared" si="2"/>
        <v/>
      </c>
    </row>
    <row r="23" spans="1:10" x14ac:dyDescent="0.2">
      <c r="A23" s="48" t="str">
        <f t="shared" si="0"/>
        <v/>
      </c>
      <c r="B23" s="49" t="str">
        <f t="shared" si="1"/>
        <v/>
      </c>
      <c r="C23" s="57"/>
      <c r="D23" s="38"/>
      <c r="E23" s="59"/>
      <c r="F23" s="39"/>
      <c r="G23" s="65"/>
      <c r="H23" s="25"/>
      <c r="I23" s="19"/>
      <c r="J23" s="15" t="str">
        <f t="shared" si="2"/>
        <v/>
      </c>
    </row>
    <row r="24" spans="1:10" ht="14.25" customHeight="1" x14ac:dyDescent="0.2">
      <c r="A24" s="46" t="str">
        <f t="shared" si="0"/>
        <v>צ</v>
      </c>
      <c r="B24" s="47">
        <f t="shared" si="1"/>
        <v>21</v>
      </c>
      <c r="C24" s="56" t="s">
        <v>12</v>
      </c>
      <c r="D24" s="20">
        <v>6</v>
      </c>
      <c r="E24" s="60">
        <v>125</v>
      </c>
      <c r="F24" s="26" t="s">
        <v>294</v>
      </c>
      <c r="G24" s="64">
        <v>25.5</v>
      </c>
      <c r="H24" s="26" t="s">
        <v>327</v>
      </c>
      <c r="I24" s="20"/>
      <c r="J24" s="12" t="str">
        <f t="shared" si="2"/>
        <v/>
      </c>
    </row>
    <row r="25" spans="1:10" x14ac:dyDescent="0.2">
      <c r="A25" s="48" t="str">
        <f t="shared" si="0"/>
        <v>צ</v>
      </c>
      <c r="B25" s="49">
        <f t="shared" si="1"/>
        <v>22</v>
      </c>
      <c r="C25" s="57" t="s">
        <v>12</v>
      </c>
      <c r="D25" s="38">
        <v>6</v>
      </c>
      <c r="E25" s="59">
        <v>10</v>
      </c>
      <c r="F25" s="39" t="s">
        <v>294</v>
      </c>
      <c r="G25" s="65">
        <v>2.5</v>
      </c>
      <c r="H25" s="25"/>
      <c r="I25" s="19"/>
      <c r="J25" s="15" t="str">
        <f t="shared" si="2"/>
        <v/>
      </c>
    </row>
    <row r="26" spans="1:10" x14ac:dyDescent="0.2">
      <c r="A26" s="46" t="str">
        <f t="shared" si="0"/>
        <v>צ</v>
      </c>
      <c r="B26" s="47">
        <f t="shared" si="1"/>
        <v>23</v>
      </c>
      <c r="C26" s="56" t="s">
        <v>12</v>
      </c>
      <c r="D26" s="20">
        <v>7</v>
      </c>
      <c r="E26" s="60">
        <v>125</v>
      </c>
      <c r="F26" s="26" t="s">
        <v>294</v>
      </c>
      <c r="G26" s="64">
        <v>25.5</v>
      </c>
      <c r="H26" s="26"/>
      <c r="I26" s="20"/>
      <c r="J26" s="12" t="str">
        <f t="shared" si="2"/>
        <v/>
      </c>
    </row>
    <row r="27" spans="1:10" x14ac:dyDescent="0.2">
      <c r="A27" s="48" t="str">
        <f t="shared" si="0"/>
        <v>צ</v>
      </c>
      <c r="B27" s="49">
        <f t="shared" si="1"/>
        <v>24</v>
      </c>
      <c r="C27" s="57" t="s">
        <v>12</v>
      </c>
      <c r="D27" s="38">
        <v>7</v>
      </c>
      <c r="E27" s="59">
        <v>10</v>
      </c>
      <c r="F27" s="39" t="s">
        <v>294</v>
      </c>
      <c r="G27" s="65">
        <v>2.9</v>
      </c>
      <c r="H27" s="25"/>
      <c r="I27" s="19"/>
      <c r="J27" s="15" t="str">
        <f t="shared" si="2"/>
        <v/>
      </c>
    </row>
    <row r="28" spans="1:10" x14ac:dyDescent="0.2">
      <c r="A28" s="46" t="str">
        <f t="shared" si="0"/>
        <v>צ</v>
      </c>
      <c r="B28" s="47">
        <f t="shared" si="1"/>
        <v>25</v>
      </c>
      <c r="C28" s="56" t="s">
        <v>12</v>
      </c>
      <c r="D28" s="20">
        <v>9</v>
      </c>
      <c r="E28" s="60">
        <v>125</v>
      </c>
      <c r="F28" s="26" t="s">
        <v>294</v>
      </c>
      <c r="G28" s="64">
        <v>25.5</v>
      </c>
      <c r="H28" s="26"/>
      <c r="I28" s="20"/>
      <c r="J28" s="12" t="str">
        <f t="shared" si="2"/>
        <v/>
      </c>
    </row>
    <row r="29" spans="1:10" x14ac:dyDescent="0.2">
      <c r="A29" s="48" t="str">
        <f t="shared" si="0"/>
        <v>צ</v>
      </c>
      <c r="B29" s="49">
        <f t="shared" si="1"/>
        <v>26</v>
      </c>
      <c r="C29" s="57" t="s">
        <v>12</v>
      </c>
      <c r="D29" s="38">
        <v>9</v>
      </c>
      <c r="E29" s="59">
        <v>10</v>
      </c>
      <c r="F29" s="39" t="s">
        <v>294</v>
      </c>
      <c r="G29" s="65">
        <v>3.9</v>
      </c>
      <c r="H29" s="25"/>
      <c r="I29" s="19"/>
      <c r="J29" s="15" t="str">
        <f t="shared" si="2"/>
        <v/>
      </c>
    </row>
    <row r="30" spans="1:10" x14ac:dyDescent="0.2">
      <c r="A30" s="46" t="str">
        <f t="shared" si="0"/>
        <v>צ</v>
      </c>
      <c r="B30" s="47">
        <f t="shared" si="1"/>
        <v>27</v>
      </c>
      <c r="C30" s="56" t="s">
        <v>12</v>
      </c>
      <c r="D30" s="20" t="s">
        <v>149</v>
      </c>
      <c r="E30" s="60">
        <v>125</v>
      </c>
      <c r="F30" s="26" t="s">
        <v>294</v>
      </c>
      <c r="G30" s="64">
        <v>27</v>
      </c>
      <c r="H30" s="26"/>
      <c r="I30" s="20"/>
      <c r="J30" s="12" t="str">
        <f t="shared" si="2"/>
        <v/>
      </c>
    </row>
    <row r="31" spans="1:10" x14ac:dyDescent="0.2">
      <c r="A31" s="48" t="str">
        <f t="shared" si="0"/>
        <v>צ</v>
      </c>
      <c r="B31" s="49">
        <f t="shared" si="1"/>
        <v>28</v>
      </c>
      <c r="C31" s="57" t="s">
        <v>12</v>
      </c>
      <c r="D31" s="38" t="s">
        <v>149</v>
      </c>
      <c r="E31" s="59">
        <v>10</v>
      </c>
      <c r="F31" s="39" t="s">
        <v>294</v>
      </c>
      <c r="G31" s="65">
        <v>2.9</v>
      </c>
      <c r="H31" s="25"/>
      <c r="I31" s="19"/>
      <c r="J31" s="15" t="str">
        <f t="shared" si="2"/>
        <v/>
      </c>
    </row>
    <row r="32" spans="1:10" x14ac:dyDescent="0.2">
      <c r="A32" s="46" t="str">
        <f t="shared" si="0"/>
        <v>צ</v>
      </c>
      <c r="B32" s="47">
        <f t="shared" si="1"/>
        <v>29</v>
      </c>
      <c r="C32" s="56" t="s">
        <v>12</v>
      </c>
      <c r="D32" s="20" t="s">
        <v>148</v>
      </c>
      <c r="E32" s="60">
        <v>150</v>
      </c>
      <c r="F32" s="26" t="s">
        <v>294</v>
      </c>
      <c r="G32" s="64">
        <v>115</v>
      </c>
      <c r="H32" s="26"/>
      <c r="I32" s="20"/>
      <c r="J32" s="12" t="str">
        <f t="shared" si="2"/>
        <v/>
      </c>
    </row>
    <row r="33" spans="1:10" x14ac:dyDescent="0.2">
      <c r="A33" s="48" t="str">
        <f t="shared" si="0"/>
        <v>צ</v>
      </c>
      <c r="B33" s="49">
        <f t="shared" si="1"/>
        <v>30</v>
      </c>
      <c r="C33" s="57" t="s">
        <v>12</v>
      </c>
      <c r="D33" s="38" t="s">
        <v>148</v>
      </c>
      <c r="E33" s="59">
        <v>10</v>
      </c>
      <c r="F33" s="39" t="s">
        <v>294</v>
      </c>
      <c r="G33" s="65">
        <v>8.9</v>
      </c>
      <c r="H33" s="25"/>
      <c r="I33" s="19"/>
      <c r="J33" s="15" t="str">
        <f t="shared" si="2"/>
        <v/>
      </c>
    </row>
    <row r="34" spans="1:10" x14ac:dyDescent="0.2">
      <c r="A34" s="46" t="str">
        <f t="shared" si="0"/>
        <v>צ</v>
      </c>
      <c r="B34" s="47">
        <f t="shared" si="1"/>
        <v>31</v>
      </c>
      <c r="C34" s="56" t="s">
        <v>12</v>
      </c>
      <c r="D34" s="20" t="s">
        <v>184</v>
      </c>
      <c r="E34" s="60">
        <v>125</v>
      </c>
      <c r="F34" s="26" t="s">
        <v>294</v>
      </c>
      <c r="G34" s="64">
        <v>18.5</v>
      </c>
      <c r="H34" s="26"/>
      <c r="I34" s="20"/>
      <c r="J34" s="12" t="str">
        <f t="shared" si="2"/>
        <v/>
      </c>
    </row>
    <row r="35" spans="1:10" x14ac:dyDescent="0.2">
      <c r="A35" s="48" t="str">
        <f t="shared" si="0"/>
        <v>צ</v>
      </c>
      <c r="B35" s="49">
        <f t="shared" si="1"/>
        <v>32</v>
      </c>
      <c r="C35" s="57" t="s">
        <v>12</v>
      </c>
      <c r="D35" s="38" t="s">
        <v>174</v>
      </c>
      <c r="E35" s="59">
        <v>84</v>
      </c>
      <c r="F35" s="39" t="s">
        <v>294</v>
      </c>
      <c r="G35" s="65">
        <v>31.5</v>
      </c>
      <c r="H35" s="25"/>
      <c r="I35" s="19"/>
      <c r="J35" s="15" t="str">
        <f t="shared" si="2"/>
        <v/>
      </c>
    </row>
    <row r="36" spans="1:10" x14ac:dyDescent="0.2">
      <c r="A36" s="46" t="str">
        <f t="shared" si="0"/>
        <v>צ</v>
      </c>
      <c r="B36" s="47">
        <f t="shared" si="1"/>
        <v>33</v>
      </c>
      <c r="C36" s="56" t="s">
        <v>12</v>
      </c>
      <c r="D36" s="20" t="s">
        <v>174</v>
      </c>
      <c r="E36" s="60">
        <v>10</v>
      </c>
      <c r="F36" s="26" t="s">
        <v>294</v>
      </c>
      <c r="G36" s="64">
        <v>4.5</v>
      </c>
      <c r="H36" s="26"/>
      <c r="I36" s="20"/>
      <c r="J36" s="12" t="str">
        <f t="shared" si="2"/>
        <v/>
      </c>
    </row>
    <row r="37" spans="1:10" x14ac:dyDescent="0.2">
      <c r="A37" s="48" t="str">
        <f t="shared" si="0"/>
        <v/>
      </c>
      <c r="B37" s="49" t="str">
        <f t="shared" si="1"/>
        <v/>
      </c>
      <c r="C37" s="57"/>
      <c r="D37" s="38"/>
      <c r="E37" s="59"/>
      <c r="F37" s="39"/>
      <c r="G37" s="65"/>
      <c r="H37" s="25"/>
      <c r="I37" s="19"/>
      <c r="J37" s="15" t="str">
        <f t="shared" si="2"/>
        <v/>
      </c>
    </row>
    <row r="38" spans="1:10" x14ac:dyDescent="0.2">
      <c r="A38" s="46" t="str">
        <f t="shared" si="0"/>
        <v>צ</v>
      </c>
      <c r="B38" s="47">
        <f t="shared" si="1"/>
        <v>34</v>
      </c>
      <c r="C38" s="56" t="s">
        <v>251</v>
      </c>
      <c r="D38" s="20">
        <v>6</v>
      </c>
      <c r="E38" s="60">
        <v>25</v>
      </c>
      <c r="F38" s="26" t="s">
        <v>203</v>
      </c>
      <c r="G38" s="64">
        <v>2.9</v>
      </c>
      <c r="H38" s="26"/>
      <c r="I38" s="20"/>
      <c r="J38" s="12" t="str">
        <f t="shared" si="2"/>
        <v/>
      </c>
    </row>
    <row r="39" spans="1:10" x14ac:dyDescent="0.2">
      <c r="A39" s="48" t="str">
        <f t="shared" si="0"/>
        <v>צ</v>
      </c>
      <c r="B39" s="49">
        <f t="shared" si="1"/>
        <v>35</v>
      </c>
      <c r="C39" s="57" t="s">
        <v>251</v>
      </c>
      <c r="D39" s="38">
        <v>7</v>
      </c>
      <c r="E39" s="59">
        <v>25</v>
      </c>
      <c r="F39" s="39" t="s">
        <v>203</v>
      </c>
      <c r="G39" s="65">
        <v>4.9000000000000004</v>
      </c>
      <c r="H39" s="25"/>
      <c r="I39" s="19"/>
      <c r="J39" s="15" t="str">
        <f t="shared" si="2"/>
        <v/>
      </c>
    </row>
    <row r="40" spans="1:10" x14ac:dyDescent="0.2">
      <c r="A40" s="46" t="str">
        <f t="shared" si="0"/>
        <v>צ</v>
      </c>
      <c r="B40" s="47">
        <f t="shared" si="1"/>
        <v>36</v>
      </c>
      <c r="C40" s="56" t="s">
        <v>251</v>
      </c>
      <c r="D40" s="20">
        <v>7</v>
      </c>
      <c r="E40" s="60">
        <v>75</v>
      </c>
      <c r="F40" s="26" t="s">
        <v>203</v>
      </c>
      <c r="G40" s="64">
        <v>13.9</v>
      </c>
      <c r="H40" s="26"/>
      <c r="I40" s="20"/>
      <c r="J40" s="12" t="str">
        <f t="shared" si="2"/>
        <v/>
      </c>
    </row>
    <row r="41" spans="1:10" x14ac:dyDescent="0.2">
      <c r="A41" s="48" t="str">
        <f t="shared" si="0"/>
        <v>צ</v>
      </c>
      <c r="B41" s="49">
        <f t="shared" si="1"/>
        <v>37</v>
      </c>
      <c r="C41" s="57" t="s">
        <v>251</v>
      </c>
      <c r="D41" s="38">
        <v>9</v>
      </c>
      <c r="E41" s="59">
        <v>25</v>
      </c>
      <c r="F41" s="39" t="s">
        <v>203</v>
      </c>
      <c r="G41" s="65">
        <v>6.9</v>
      </c>
      <c r="H41" s="25"/>
      <c r="I41" s="19"/>
      <c r="J41" s="15" t="str">
        <f t="shared" si="2"/>
        <v/>
      </c>
    </row>
    <row r="42" spans="1:10" x14ac:dyDescent="0.2">
      <c r="A42" s="46" t="str">
        <f t="shared" si="0"/>
        <v>צ</v>
      </c>
      <c r="B42" s="47">
        <f t="shared" si="1"/>
        <v>38</v>
      </c>
      <c r="C42" s="56" t="s">
        <v>251</v>
      </c>
      <c r="D42" s="20">
        <v>10</v>
      </c>
      <c r="E42" s="60">
        <v>75</v>
      </c>
      <c r="F42" s="26" t="s">
        <v>203</v>
      </c>
      <c r="G42" s="64">
        <v>30</v>
      </c>
      <c r="H42" s="26"/>
      <c r="I42" s="20"/>
      <c r="J42" s="12" t="str">
        <f t="shared" si="2"/>
        <v/>
      </c>
    </row>
    <row r="43" spans="1:10" x14ac:dyDescent="0.2">
      <c r="A43" s="48" t="str">
        <f t="shared" si="0"/>
        <v>צ</v>
      </c>
      <c r="B43" s="49">
        <f t="shared" si="1"/>
        <v>39</v>
      </c>
      <c r="C43" s="57" t="s">
        <v>251</v>
      </c>
      <c r="D43" s="38" t="s">
        <v>1</v>
      </c>
      <c r="E43" s="59">
        <v>25</v>
      </c>
      <c r="F43" s="39" t="s">
        <v>203</v>
      </c>
      <c r="G43" s="65">
        <v>6.5</v>
      </c>
      <c r="H43" s="25"/>
      <c r="I43" s="19"/>
      <c r="J43" s="15" t="str">
        <f t="shared" si="2"/>
        <v/>
      </c>
    </row>
    <row r="44" spans="1:10" x14ac:dyDescent="0.2">
      <c r="A44" s="46" t="str">
        <f t="shared" si="0"/>
        <v>צ</v>
      </c>
      <c r="B44" s="47">
        <f t="shared" si="1"/>
        <v>40</v>
      </c>
      <c r="C44" s="56" t="s">
        <v>251</v>
      </c>
      <c r="D44" s="20" t="s">
        <v>1</v>
      </c>
      <c r="E44" s="60">
        <v>75</v>
      </c>
      <c r="F44" s="26" t="s">
        <v>203</v>
      </c>
      <c r="G44" s="64">
        <v>17.899999999999999</v>
      </c>
      <c r="H44" s="26"/>
      <c r="I44" s="20"/>
      <c r="J44" s="12" t="str">
        <f t="shared" si="2"/>
        <v/>
      </c>
    </row>
    <row r="45" spans="1:10" x14ac:dyDescent="0.2">
      <c r="A45" s="48" t="str">
        <f t="shared" si="0"/>
        <v>צ</v>
      </c>
      <c r="B45" s="49">
        <f t="shared" si="1"/>
        <v>41</v>
      </c>
      <c r="C45" s="57" t="s">
        <v>251</v>
      </c>
      <c r="D45" s="38" t="s">
        <v>252</v>
      </c>
      <c r="E45" s="59"/>
      <c r="F45" s="39" t="s">
        <v>203</v>
      </c>
      <c r="G45" s="65">
        <v>8.9</v>
      </c>
      <c r="H45" s="25"/>
      <c r="I45" s="19"/>
      <c r="J45" s="15" t="str">
        <f t="shared" si="2"/>
        <v/>
      </c>
    </row>
    <row r="46" spans="1:10" x14ac:dyDescent="0.2">
      <c r="A46" s="46" t="str">
        <f t="shared" si="0"/>
        <v>צ</v>
      </c>
      <c r="B46" s="47">
        <f t="shared" si="1"/>
        <v>42</v>
      </c>
      <c r="C46" s="56" t="s">
        <v>251</v>
      </c>
      <c r="D46" s="20" t="s">
        <v>40</v>
      </c>
      <c r="E46" s="60">
        <v>25</v>
      </c>
      <c r="F46" s="26" t="s">
        <v>203</v>
      </c>
      <c r="G46" s="64">
        <v>3.9</v>
      </c>
      <c r="H46" s="26"/>
      <c r="I46" s="20"/>
      <c r="J46" s="12" t="str">
        <f t="shared" si="2"/>
        <v/>
      </c>
    </row>
    <row r="47" spans="1:10" x14ac:dyDescent="0.2">
      <c r="A47" s="48" t="str">
        <f t="shared" si="0"/>
        <v>צ</v>
      </c>
      <c r="B47" s="49">
        <f t="shared" si="1"/>
        <v>43</v>
      </c>
      <c r="C47" s="57" t="s">
        <v>251</v>
      </c>
      <c r="D47" s="38" t="s">
        <v>8</v>
      </c>
      <c r="E47" s="59">
        <v>25</v>
      </c>
      <c r="F47" s="39" t="s">
        <v>203</v>
      </c>
      <c r="G47" s="65">
        <v>4.9000000000000004</v>
      </c>
      <c r="H47" s="25"/>
      <c r="I47" s="19"/>
      <c r="J47" s="15" t="str">
        <f t="shared" si="2"/>
        <v/>
      </c>
    </row>
    <row r="48" spans="1:10" x14ac:dyDescent="0.2">
      <c r="A48" s="46" t="str">
        <f t="shared" si="0"/>
        <v/>
      </c>
      <c r="B48" s="47" t="str">
        <f t="shared" si="1"/>
        <v/>
      </c>
      <c r="C48" s="56"/>
      <c r="D48" s="20"/>
      <c r="E48" s="60"/>
      <c r="F48" s="26"/>
      <c r="G48" s="64"/>
      <c r="H48" s="26"/>
      <c r="I48" s="20"/>
      <c r="J48" s="12" t="str">
        <f t="shared" si="2"/>
        <v/>
      </c>
    </row>
    <row r="49" spans="1:10" x14ac:dyDescent="0.2">
      <c r="A49" s="48" t="str">
        <f t="shared" si="0"/>
        <v>צ</v>
      </c>
      <c r="B49" s="49">
        <f t="shared" si="1"/>
        <v>44</v>
      </c>
      <c r="C49" s="57" t="s">
        <v>187</v>
      </c>
      <c r="D49" s="38">
        <v>7</v>
      </c>
      <c r="E49" s="59">
        <v>10</v>
      </c>
      <c r="F49" s="39" t="s">
        <v>197</v>
      </c>
      <c r="G49" s="65">
        <v>7.9</v>
      </c>
      <c r="H49" s="25"/>
      <c r="I49" s="19"/>
      <c r="J49" s="15" t="str">
        <f t="shared" si="2"/>
        <v/>
      </c>
    </row>
    <row r="50" spans="1:10" x14ac:dyDescent="0.2">
      <c r="A50" s="46" t="str">
        <f t="shared" si="0"/>
        <v>צ</v>
      </c>
      <c r="B50" s="47">
        <f t="shared" si="1"/>
        <v>45</v>
      </c>
      <c r="C50" s="56" t="s">
        <v>187</v>
      </c>
      <c r="D50" s="20">
        <v>9</v>
      </c>
      <c r="E50" s="60">
        <v>10</v>
      </c>
      <c r="F50" s="26"/>
      <c r="G50" s="64">
        <v>13.9</v>
      </c>
      <c r="H50" s="26"/>
      <c r="I50" s="20"/>
      <c r="J50" s="12" t="str">
        <f t="shared" si="2"/>
        <v/>
      </c>
    </row>
    <row r="51" spans="1:10" x14ac:dyDescent="0.2">
      <c r="A51" s="48" t="str">
        <f t="shared" si="0"/>
        <v>צ</v>
      </c>
      <c r="B51" s="49">
        <f t="shared" si="1"/>
        <v>46</v>
      </c>
      <c r="C51" s="57" t="s">
        <v>188</v>
      </c>
      <c r="D51" s="38">
        <v>7</v>
      </c>
      <c r="E51" s="59">
        <v>10</v>
      </c>
      <c r="F51" s="39" t="s">
        <v>201</v>
      </c>
      <c r="G51" s="65">
        <v>6.5</v>
      </c>
      <c r="H51" s="25"/>
      <c r="I51" s="19"/>
      <c r="J51" s="15" t="str">
        <f t="shared" si="2"/>
        <v/>
      </c>
    </row>
    <row r="52" spans="1:10" x14ac:dyDescent="0.2">
      <c r="A52" s="46" t="str">
        <f t="shared" si="0"/>
        <v>צ</v>
      </c>
      <c r="B52" s="47">
        <f t="shared" si="1"/>
        <v>47</v>
      </c>
      <c r="C52" s="56" t="s">
        <v>188</v>
      </c>
      <c r="D52" s="20">
        <v>9</v>
      </c>
      <c r="E52" s="60">
        <v>10</v>
      </c>
      <c r="F52" s="26"/>
      <c r="G52" s="64">
        <v>8.9</v>
      </c>
      <c r="H52" s="26"/>
      <c r="I52" s="20"/>
      <c r="J52" s="12" t="str">
        <f t="shared" si="2"/>
        <v/>
      </c>
    </row>
    <row r="53" spans="1:10" x14ac:dyDescent="0.2">
      <c r="A53" s="48" t="str">
        <f t="shared" si="0"/>
        <v/>
      </c>
      <c r="B53" s="49" t="str">
        <f t="shared" si="1"/>
        <v/>
      </c>
      <c r="C53" s="57"/>
      <c r="D53" s="38"/>
      <c r="E53" s="59"/>
      <c r="F53" s="39"/>
      <c r="G53" s="65"/>
      <c r="H53" s="25"/>
      <c r="I53" s="19"/>
      <c r="J53" s="15" t="str">
        <f t="shared" si="2"/>
        <v/>
      </c>
    </row>
    <row r="54" spans="1:10" x14ac:dyDescent="0.2">
      <c r="A54" s="46" t="str">
        <f t="shared" si="0"/>
        <v>צ</v>
      </c>
      <c r="B54" s="47">
        <f t="shared" si="1"/>
        <v>48</v>
      </c>
      <c r="C54" s="56" t="s">
        <v>189</v>
      </c>
      <c r="D54" s="20">
        <v>7</v>
      </c>
      <c r="E54" s="60">
        <v>10</v>
      </c>
      <c r="F54" s="26" t="s">
        <v>295</v>
      </c>
      <c r="G54" s="64">
        <v>12.9</v>
      </c>
      <c r="H54" s="26"/>
      <c r="I54" s="20"/>
      <c r="J54" s="12" t="str">
        <f t="shared" si="2"/>
        <v/>
      </c>
    </row>
    <row r="55" spans="1:10" x14ac:dyDescent="0.2">
      <c r="A55" s="48" t="str">
        <f t="shared" si="0"/>
        <v>צ</v>
      </c>
      <c r="B55" s="49">
        <f t="shared" si="1"/>
        <v>49</v>
      </c>
      <c r="C55" s="57" t="s">
        <v>189</v>
      </c>
      <c r="D55" s="38">
        <v>9</v>
      </c>
      <c r="E55" s="59">
        <v>10</v>
      </c>
      <c r="F55" s="39" t="s">
        <v>295</v>
      </c>
      <c r="G55" s="65">
        <v>17.899999999999999</v>
      </c>
      <c r="H55" s="25"/>
      <c r="I55" s="19"/>
      <c r="J55" s="15" t="str">
        <f t="shared" si="2"/>
        <v/>
      </c>
    </row>
    <row r="56" spans="1:10" x14ac:dyDescent="0.2">
      <c r="A56" s="46" t="str">
        <f t="shared" si="0"/>
        <v>צ</v>
      </c>
      <c r="B56" s="47">
        <f t="shared" si="1"/>
        <v>50</v>
      </c>
      <c r="C56" s="56" t="s">
        <v>189</v>
      </c>
      <c r="D56" s="20">
        <v>10</v>
      </c>
      <c r="E56" s="60">
        <v>10</v>
      </c>
      <c r="F56" s="26" t="s">
        <v>295</v>
      </c>
      <c r="G56" s="64">
        <v>21.9</v>
      </c>
      <c r="H56" s="26"/>
      <c r="I56" s="20"/>
      <c r="J56" s="12" t="str">
        <f t="shared" si="2"/>
        <v/>
      </c>
    </row>
    <row r="57" spans="1:10" x14ac:dyDescent="0.2">
      <c r="A57" s="48" t="str">
        <f t="shared" si="0"/>
        <v/>
      </c>
      <c r="B57" s="49" t="str">
        <f t="shared" si="1"/>
        <v/>
      </c>
      <c r="C57" s="57"/>
      <c r="D57" s="38"/>
      <c r="E57" s="59"/>
      <c r="F57" s="39"/>
      <c r="G57" s="65"/>
      <c r="H57" s="25"/>
      <c r="I57" s="19"/>
      <c r="J57" s="15" t="str">
        <f t="shared" si="2"/>
        <v/>
      </c>
    </row>
    <row r="58" spans="1:10" ht="14.25" customHeight="1" x14ac:dyDescent="0.2">
      <c r="A58" s="46" t="str">
        <f t="shared" si="0"/>
        <v>צ</v>
      </c>
      <c r="B58" s="47">
        <f t="shared" si="1"/>
        <v>51</v>
      </c>
      <c r="C58" s="56" t="s">
        <v>193</v>
      </c>
      <c r="D58" s="20">
        <v>7</v>
      </c>
      <c r="E58" s="60">
        <v>10</v>
      </c>
      <c r="F58" s="26" t="s">
        <v>281</v>
      </c>
      <c r="G58" s="64">
        <v>7.9</v>
      </c>
      <c r="H58" s="26" t="s">
        <v>328</v>
      </c>
      <c r="I58" s="20"/>
      <c r="J58" s="12" t="str">
        <f t="shared" si="2"/>
        <v/>
      </c>
    </row>
    <row r="59" spans="1:10" x14ac:dyDescent="0.2">
      <c r="A59" s="48" t="str">
        <f t="shared" si="0"/>
        <v>צ</v>
      </c>
      <c r="B59" s="49">
        <f t="shared" si="1"/>
        <v>52</v>
      </c>
      <c r="C59" s="57" t="s">
        <v>193</v>
      </c>
      <c r="D59" s="38">
        <v>9</v>
      </c>
      <c r="E59" s="59">
        <v>10</v>
      </c>
      <c r="F59" s="39" t="s">
        <v>281</v>
      </c>
      <c r="G59" s="65">
        <v>11.9</v>
      </c>
      <c r="H59" s="25"/>
      <c r="I59" s="19"/>
      <c r="J59" s="15" t="str">
        <f t="shared" si="2"/>
        <v/>
      </c>
    </row>
    <row r="60" spans="1:10" x14ac:dyDescent="0.2">
      <c r="A60" s="46" t="str">
        <f t="shared" si="0"/>
        <v>צ</v>
      </c>
      <c r="B60" s="47">
        <f t="shared" si="1"/>
        <v>53</v>
      </c>
      <c r="C60" s="56" t="s">
        <v>193</v>
      </c>
      <c r="D60" s="20">
        <v>10</v>
      </c>
      <c r="E60" s="60">
        <v>10</v>
      </c>
      <c r="F60" s="26" t="s">
        <v>281</v>
      </c>
      <c r="G60" s="64">
        <v>12.9</v>
      </c>
      <c r="H60" s="26"/>
      <c r="I60" s="20"/>
      <c r="J60" s="12" t="str">
        <f t="shared" si="2"/>
        <v/>
      </c>
    </row>
    <row r="61" spans="1:10" x14ac:dyDescent="0.2">
      <c r="A61" s="48" t="str">
        <f t="shared" si="0"/>
        <v>צ</v>
      </c>
      <c r="B61" s="49">
        <f t="shared" si="1"/>
        <v>54</v>
      </c>
      <c r="C61" s="57" t="s">
        <v>193</v>
      </c>
      <c r="D61" s="38" t="s">
        <v>1</v>
      </c>
      <c r="E61" s="59">
        <v>10</v>
      </c>
      <c r="F61" s="39" t="s">
        <v>281</v>
      </c>
      <c r="G61" s="65">
        <v>10.9</v>
      </c>
      <c r="H61" s="25"/>
      <c r="I61" s="19"/>
      <c r="J61" s="15" t="str">
        <f t="shared" si="2"/>
        <v/>
      </c>
    </row>
    <row r="62" spans="1:10" x14ac:dyDescent="0.2">
      <c r="A62" s="46" t="str">
        <f t="shared" si="0"/>
        <v>צ</v>
      </c>
      <c r="B62" s="47">
        <f t="shared" si="1"/>
        <v>55</v>
      </c>
      <c r="C62" s="56" t="s">
        <v>193</v>
      </c>
      <c r="D62" s="20" t="s">
        <v>174</v>
      </c>
      <c r="E62" s="60">
        <v>10</v>
      </c>
      <c r="F62" s="26" t="s">
        <v>281</v>
      </c>
      <c r="G62" s="64">
        <v>6.9</v>
      </c>
      <c r="H62" s="26"/>
      <c r="I62" s="20"/>
      <c r="J62" s="12" t="str">
        <f t="shared" si="2"/>
        <v/>
      </c>
    </row>
    <row r="63" spans="1:10" x14ac:dyDescent="0.2">
      <c r="A63" s="48" t="str">
        <f t="shared" si="0"/>
        <v/>
      </c>
      <c r="B63" s="49" t="str">
        <f t="shared" si="1"/>
        <v/>
      </c>
      <c r="C63" s="57"/>
      <c r="D63" s="38"/>
      <c r="E63" s="59"/>
      <c r="F63" s="39"/>
      <c r="G63" s="65"/>
      <c r="H63" s="25"/>
      <c r="I63" s="19"/>
      <c r="J63" s="15" t="str">
        <f t="shared" si="2"/>
        <v/>
      </c>
    </row>
    <row r="64" spans="1:10" x14ac:dyDescent="0.2">
      <c r="A64" s="46" t="str">
        <f t="shared" si="0"/>
        <v>צ</v>
      </c>
      <c r="B64" s="47">
        <f t="shared" si="1"/>
        <v>56</v>
      </c>
      <c r="C64" s="56" t="s">
        <v>190</v>
      </c>
      <c r="D64" s="20">
        <v>7</v>
      </c>
      <c r="E64" s="60">
        <v>10</v>
      </c>
      <c r="F64" s="26" t="s">
        <v>296</v>
      </c>
      <c r="G64" s="64">
        <v>9.9</v>
      </c>
      <c r="H64" s="26"/>
      <c r="I64" s="20"/>
      <c r="J64" s="12" t="str">
        <f t="shared" si="2"/>
        <v/>
      </c>
    </row>
    <row r="65" spans="1:10" x14ac:dyDescent="0.2">
      <c r="A65" s="48" t="str">
        <f t="shared" si="0"/>
        <v>צ</v>
      </c>
      <c r="B65" s="49">
        <f t="shared" si="1"/>
        <v>57</v>
      </c>
      <c r="C65" s="57" t="s">
        <v>190</v>
      </c>
      <c r="D65" s="38">
        <v>9</v>
      </c>
      <c r="E65" s="59">
        <v>10</v>
      </c>
      <c r="F65" s="39" t="s">
        <v>296</v>
      </c>
      <c r="G65" s="65">
        <v>14.5</v>
      </c>
      <c r="H65" s="25"/>
      <c r="I65" s="19"/>
      <c r="J65" s="15" t="str">
        <f t="shared" si="2"/>
        <v/>
      </c>
    </row>
    <row r="66" spans="1:10" x14ac:dyDescent="0.2">
      <c r="A66" s="46" t="str">
        <f t="shared" si="0"/>
        <v>צ</v>
      </c>
      <c r="B66" s="47">
        <f t="shared" si="1"/>
        <v>58</v>
      </c>
      <c r="C66" s="56" t="s">
        <v>190</v>
      </c>
      <c r="D66" s="20">
        <v>10</v>
      </c>
      <c r="E66" s="60">
        <v>10</v>
      </c>
      <c r="F66" s="26" t="s">
        <v>296</v>
      </c>
      <c r="G66" s="64">
        <v>19.899999999999999</v>
      </c>
      <c r="H66" s="26"/>
      <c r="I66" s="20"/>
      <c r="J66" s="12" t="str">
        <f t="shared" si="2"/>
        <v/>
      </c>
    </row>
    <row r="67" spans="1:10" x14ac:dyDescent="0.2">
      <c r="A67" s="48" t="str">
        <f t="shared" si="0"/>
        <v>צ</v>
      </c>
      <c r="B67" s="49">
        <f t="shared" si="1"/>
        <v>59</v>
      </c>
      <c r="C67" s="57" t="s">
        <v>190</v>
      </c>
      <c r="D67" s="38" t="s">
        <v>1</v>
      </c>
      <c r="E67" s="59">
        <v>10</v>
      </c>
      <c r="F67" s="39" t="s">
        <v>296</v>
      </c>
      <c r="G67" s="65">
        <v>14.5</v>
      </c>
      <c r="H67" s="25"/>
      <c r="I67" s="19"/>
      <c r="J67" s="15" t="str">
        <f t="shared" si="2"/>
        <v/>
      </c>
    </row>
    <row r="68" spans="1:10" x14ac:dyDescent="0.2">
      <c r="A68" s="46" t="str">
        <f t="shared" ref="A68:A118" si="3">IF(G68&gt;0,$A$2,"")</f>
        <v/>
      </c>
      <c r="B68" s="47" t="str">
        <f t="shared" ref="B68:B118" si="4">IF(B67&lt;&gt;"",IF(G68&gt;0,B67+1,""),B66+1)</f>
        <v/>
      </c>
      <c r="C68" s="56"/>
      <c r="D68" s="20"/>
      <c r="E68" s="60"/>
      <c r="F68" s="26"/>
      <c r="G68" s="64"/>
      <c r="H68" s="26"/>
      <c r="I68" s="20"/>
      <c r="J68" s="12" t="str">
        <f t="shared" ref="J68:J122" si="5">IF(I68*G68&gt;0,I68*G68,"")</f>
        <v/>
      </c>
    </row>
    <row r="69" spans="1:10" x14ac:dyDescent="0.2">
      <c r="A69" s="48" t="str">
        <f t="shared" si="3"/>
        <v>צ</v>
      </c>
      <c r="B69" s="49">
        <f t="shared" si="4"/>
        <v>60</v>
      </c>
      <c r="C69" s="57" t="s">
        <v>301</v>
      </c>
      <c r="D69" s="38">
        <v>7</v>
      </c>
      <c r="E69" s="59">
        <v>10</v>
      </c>
      <c r="F69" s="39" t="s">
        <v>299</v>
      </c>
      <c r="G69" s="65">
        <v>9.9</v>
      </c>
      <c r="H69" s="25"/>
      <c r="I69" s="19"/>
      <c r="J69" s="15" t="str">
        <f t="shared" si="5"/>
        <v/>
      </c>
    </row>
    <row r="70" spans="1:10" x14ac:dyDescent="0.2">
      <c r="A70" s="46" t="str">
        <f t="shared" si="3"/>
        <v>צ</v>
      </c>
      <c r="B70" s="47">
        <f t="shared" si="4"/>
        <v>61</v>
      </c>
      <c r="C70" s="56" t="s">
        <v>301</v>
      </c>
      <c r="D70" s="20">
        <v>9</v>
      </c>
      <c r="E70" s="60">
        <v>10</v>
      </c>
      <c r="F70" s="26" t="s">
        <v>299</v>
      </c>
      <c r="G70" s="64">
        <v>14.5</v>
      </c>
      <c r="H70" s="26"/>
      <c r="I70" s="20"/>
      <c r="J70" s="12" t="str">
        <f t="shared" si="5"/>
        <v/>
      </c>
    </row>
    <row r="71" spans="1:10" x14ac:dyDescent="0.2">
      <c r="A71" s="48" t="str">
        <f t="shared" si="3"/>
        <v>צ</v>
      </c>
      <c r="B71" s="49">
        <f t="shared" si="4"/>
        <v>62</v>
      </c>
      <c r="C71" s="57" t="s">
        <v>301</v>
      </c>
      <c r="D71" s="38">
        <v>10</v>
      </c>
      <c r="E71" s="59">
        <v>10</v>
      </c>
      <c r="F71" s="39" t="s">
        <v>299</v>
      </c>
      <c r="G71" s="65">
        <v>19.899999999999999</v>
      </c>
      <c r="H71" s="25"/>
      <c r="I71" s="19"/>
      <c r="J71" s="15" t="str">
        <f t="shared" si="5"/>
        <v/>
      </c>
    </row>
    <row r="72" spans="1:10" x14ac:dyDescent="0.2">
      <c r="A72" s="46" t="str">
        <f t="shared" si="3"/>
        <v>צ</v>
      </c>
      <c r="B72" s="47">
        <f t="shared" si="4"/>
        <v>63</v>
      </c>
      <c r="C72" s="56" t="s">
        <v>301</v>
      </c>
      <c r="D72" s="20" t="s">
        <v>1</v>
      </c>
      <c r="E72" s="60">
        <v>10</v>
      </c>
      <c r="F72" s="26" t="s">
        <v>300</v>
      </c>
      <c r="G72" s="64">
        <v>14.5</v>
      </c>
      <c r="H72" s="26"/>
      <c r="I72" s="20"/>
      <c r="J72" s="12" t="str">
        <f t="shared" si="5"/>
        <v/>
      </c>
    </row>
    <row r="73" spans="1:10" x14ac:dyDescent="0.2">
      <c r="A73" s="48" t="str">
        <f t="shared" si="3"/>
        <v/>
      </c>
      <c r="B73" s="49" t="str">
        <f t="shared" si="4"/>
        <v/>
      </c>
      <c r="C73" s="57"/>
      <c r="D73" s="38"/>
      <c r="E73" s="59"/>
      <c r="F73" s="39"/>
      <c r="G73" s="65"/>
      <c r="H73" s="25"/>
      <c r="I73" s="19"/>
      <c r="J73" s="15" t="str">
        <f t="shared" si="5"/>
        <v/>
      </c>
    </row>
    <row r="74" spans="1:10" x14ac:dyDescent="0.2">
      <c r="A74" s="46" t="str">
        <f t="shared" si="3"/>
        <v>צ</v>
      </c>
      <c r="B74" s="47">
        <f t="shared" si="4"/>
        <v>64</v>
      </c>
      <c r="C74" s="56" t="s">
        <v>191</v>
      </c>
      <c r="D74" s="20">
        <v>7</v>
      </c>
      <c r="E74" s="60">
        <v>10</v>
      </c>
      <c r="F74" s="26" t="s">
        <v>297</v>
      </c>
      <c r="G74" s="64">
        <v>12.9</v>
      </c>
      <c r="H74" s="26"/>
      <c r="I74" s="20"/>
      <c r="J74" s="12" t="str">
        <f t="shared" si="5"/>
        <v/>
      </c>
    </row>
    <row r="75" spans="1:10" x14ac:dyDescent="0.2">
      <c r="A75" s="48" t="str">
        <f t="shared" si="3"/>
        <v>צ</v>
      </c>
      <c r="B75" s="49">
        <f t="shared" si="4"/>
        <v>65</v>
      </c>
      <c r="C75" s="57" t="s">
        <v>191</v>
      </c>
      <c r="D75" s="38">
        <v>9</v>
      </c>
      <c r="E75" s="59">
        <v>10</v>
      </c>
      <c r="F75" s="39" t="s">
        <v>297</v>
      </c>
      <c r="G75" s="65">
        <v>18.5</v>
      </c>
      <c r="H75" s="25"/>
      <c r="I75" s="19"/>
      <c r="J75" s="15" t="str">
        <f t="shared" si="5"/>
        <v/>
      </c>
    </row>
    <row r="76" spans="1:10" x14ac:dyDescent="0.2">
      <c r="A76" s="46" t="str">
        <f t="shared" si="3"/>
        <v>צ</v>
      </c>
      <c r="B76" s="47">
        <f t="shared" si="4"/>
        <v>66</v>
      </c>
      <c r="C76" s="56" t="s">
        <v>191</v>
      </c>
      <c r="D76" s="20">
        <v>10</v>
      </c>
      <c r="E76" s="60">
        <v>10</v>
      </c>
      <c r="F76" s="26" t="s">
        <v>297</v>
      </c>
      <c r="G76" s="64">
        <v>29.5</v>
      </c>
      <c r="H76" s="26"/>
      <c r="I76" s="20"/>
      <c r="J76" s="12" t="str">
        <f t="shared" si="5"/>
        <v/>
      </c>
    </row>
    <row r="77" spans="1:10" x14ac:dyDescent="0.2">
      <c r="A77" s="48" t="str">
        <f t="shared" si="3"/>
        <v>צ</v>
      </c>
      <c r="B77" s="49">
        <f t="shared" si="4"/>
        <v>67</v>
      </c>
      <c r="C77" s="57" t="s">
        <v>191</v>
      </c>
      <c r="D77" s="38" t="s">
        <v>1</v>
      </c>
      <c r="E77" s="59">
        <v>10</v>
      </c>
      <c r="F77" s="39" t="s">
        <v>297</v>
      </c>
      <c r="G77" s="65">
        <v>17.5</v>
      </c>
      <c r="H77" s="25"/>
      <c r="I77" s="19"/>
      <c r="J77" s="15" t="str">
        <f t="shared" si="5"/>
        <v/>
      </c>
    </row>
    <row r="78" spans="1:10" x14ac:dyDescent="0.2">
      <c r="A78" s="46" t="str">
        <f t="shared" si="3"/>
        <v>צ</v>
      </c>
      <c r="B78" s="47">
        <f t="shared" si="4"/>
        <v>68</v>
      </c>
      <c r="C78" s="56" t="s">
        <v>191</v>
      </c>
      <c r="D78" s="20" t="s">
        <v>184</v>
      </c>
      <c r="E78" s="60">
        <v>10</v>
      </c>
      <c r="F78" s="26" t="s">
        <v>297</v>
      </c>
      <c r="G78" s="64">
        <v>12.9</v>
      </c>
      <c r="H78" s="26"/>
      <c r="I78" s="20"/>
      <c r="J78" s="12" t="str">
        <f t="shared" si="5"/>
        <v/>
      </c>
    </row>
    <row r="79" spans="1:10" x14ac:dyDescent="0.2">
      <c r="A79" s="48" t="str">
        <f t="shared" si="3"/>
        <v>צ</v>
      </c>
      <c r="B79" s="49">
        <f t="shared" si="4"/>
        <v>69</v>
      </c>
      <c r="C79" s="57" t="s">
        <v>191</v>
      </c>
      <c r="D79" s="38" t="s">
        <v>174</v>
      </c>
      <c r="E79" s="59">
        <v>10</v>
      </c>
      <c r="F79" s="39" t="s">
        <v>297</v>
      </c>
      <c r="G79" s="65">
        <v>12.9</v>
      </c>
      <c r="H79" s="25"/>
      <c r="I79" s="19"/>
      <c r="J79" s="15" t="str">
        <f t="shared" si="5"/>
        <v/>
      </c>
    </row>
    <row r="80" spans="1:10" x14ac:dyDescent="0.2">
      <c r="A80" s="46" t="str">
        <f t="shared" si="3"/>
        <v/>
      </c>
      <c r="B80" s="47" t="str">
        <f t="shared" si="4"/>
        <v/>
      </c>
      <c r="C80" s="56"/>
      <c r="D80" s="20"/>
      <c r="E80" s="60"/>
      <c r="F80" s="26"/>
      <c r="G80" s="64"/>
      <c r="H80" s="26"/>
      <c r="I80" s="20"/>
      <c r="J80" s="12" t="str">
        <f t="shared" si="5"/>
        <v/>
      </c>
    </row>
    <row r="81" spans="1:10" x14ac:dyDescent="0.2">
      <c r="A81" s="48" t="str">
        <f t="shared" si="3"/>
        <v>צ</v>
      </c>
      <c r="B81" s="49">
        <f t="shared" si="4"/>
        <v>70</v>
      </c>
      <c r="C81" s="57" t="s">
        <v>192</v>
      </c>
      <c r="D81" s="38">
        <v>7</v>
      </c>
      <c r="E81" s="59">
        <v>10</v>
      </c>
      <c r="F81" s="39" t="s">
        <v>298</v>
      </c>
      <c r="G81" s="65">
        <v>11.9</v>
      </c>
      <c r="H81" s="25"/>
      <c r="I81" s="19"/>
      <c r="J81" s="15" t="str">
        <f t="shared" si="5"/>
        <v/>
      </c>
    </row>
    <row r="82" spans="1:10" x14ac:dyDescent="0.2">
      <c r="A82" s="46" t="str">
        <f t="shared" si="3"/>
        <v>צ</v>
      </c>
      <c r="B82" s="47">
        <f t="shared" si="4"/>
        <v>71</v>
      </c>
      <c r="C82" s="56" t="s">
        <v>192</v>
      </c>
      <c r="D82" s="20">
        <v>9</v>
      </c>
      <c r="E82" s="60">
        <v>10</v>
      </c>
      <c r="F82" s="26" t="s">
        <v>298</v>
      </c>
      <c r="G82" s="64">
        <v>18.899999999999999</v>
      </c>
      <c r="H82" s="26"/>
      <c r="I82" s="20"/>
      <c r="J82" s="12" t="str">
        <f t="shared" si="5"/>
        <v/>
      </c>
    </row>
    <row r="83" spans="1:10" x14ac:dyDescent="0.2">
      <c r="A83" s="48" t="str">
        <f t="shared" si="3"/>
        <v>צ</v>
      </c>
      <c r="B83" s="49">
        <f t="shared" si="4"/>
        <v>72</v>
      </c>
      <c r="C83" s="57" t="s">
        <v>192</v>
      </c>
      <c r="D83" s="38">
        <v>10</v>
      </c>
      <c r="E83" s="59">
        <v>10</v>
      </c>
      <c r="F83" s="39" t="s">
        <v>298</v>
      </c>
      <c r="G83" s="65">
        <v>21.9</v>
      </c>
      <c r="H83" s="25"/>
      <c r="I83" s="19"/>
      <c r="J83" s="15" t="str">
        <f t="shared" si="5"/>
        <v/>
      </c>
    </row>
    <row r="84" spans="1:10" x14ac:dyDescent="0.2">
      <c r="A84" s="46" t="str">
        <f t="shared" si="3"/>
        <v>צ</v>
      </c>
      <c r="B84" s="47">
        <f t="shared" si="4"/>
        <v>73</v>
      </c>
      <c r="C84" s="56" t="s">
        <v>192</v>
      </c>
      <c r="D84" s="20" t="s">
        <v>1</v>
      </c>
      <c r="E84" s="60">
        <v>10</v>
      </c>
      <c r="F84" s="26" t="s">
        <v>298</v>
      </c>
      <c r="G84" s="64">
        <v>18.899999999999999</v>
      </c>
      <c r="H84" s="26"/>
      <c r="I84" s="20"/>
      <c r="J84" s="12" t="str">
        <f t="shared" si="5"/>
        <v/>
      </c>
    </row>
    <row r="85" spans="1:10" x14ac:dyDescent="0.2">
      <c r="A85" s="48" t="str">
        <f t="shared" si="3"/>
        <v>צ</v>
      </c>
      <c r="B85" s="49">
        <f t="shared" si="4"/>
        <v>74</v>
      </c>
      <c r="C85" s="57" t="s">
        <v>192</v>
      </c>
      <c r="D85" s="38" t="s">
        <v>174</v>
      </c>
      <c r="E85" s="59">
        <v>10</v>
      </c>
      <c r="F85" s="39" t="s">
        <v>298</v>
      </c>
      <c r="G85" s="65">
        <v>7.9</v>
      </c>
      <c r="H85" s="25"/>
      <c r="I85" s="19"/>
      <c r="J85" s="15" t="str">
        <f t="shared" si="5"/>
        <v/>
      </c>
    </row>
    <row r="86" spans="1:10" x14ac:dyDescent="0.2">
      <c r="A86" s="46" t="str">
        <f t="shared" si="3"/>
        <v>צ</v>
      </c>
      <c r="B86" s="47">
        <f t="shared" si="4"/>
        <v>75</v>
      </c>
      <c r="C86" s="56" t="s">
        <v>192</v>
      </c>
      <c r="D86" s="20" t="s">
        <v>181</v>
      </c>
      <c r="E86" s="60">
        <v>10</v>
      </c>
      <c r="F86" s="26" t="s">
        <v>298</v>
      </c>
      <c r="G86" s="64">
        <v>6.9</v>
      </c>
      <c r="H86" s="26"/>
      <c r="I86" s="20"/>
      <c r="J86" s="12" t="str">
        <f t="shared" si="5"/>
        <v/>
      </c>
    </row>
    <row r="87" spans="1:10" x14ac:dyDescent="0.2">
      <c r="A87" s="48" t="str">
        <f t="shared" si="3"/>
        <v/>
      </c>
      <c r="B87" s="49" t="str">
        <f t="shared" si="4"/>
        <v/>
      </c>
      <c r="C87" s="57"/>
      <c r="D87" s="38"/>
      <c r="E87" s="59"/>
      <c r="F87" s="39"/>
      <c r="G87" s="65"/>
      <c r="H87" s="25"/>
      <c r="I87" s="19"/>
      <c r="J87" s="15" t="str">
        <f t="shared" si="5"/>
        <v/>
      </c>
    </row>
    <row r="88" spans="1:10" ht="14.25" customHeight="1" x14ac:dyDescent="0.2">
      <c r="A88" s="46" t="str">
        <f t="shared" si="3"/>
        <v>צ</v>
      </c>
      <c r="B88" s="47">
        <f t="shared" si="4"/>
        <v>76</v>
      </c>
      <c r="C88" s="56" t="s">
        <v>194</v>
      </c>
      <c r="D88" s="20">
        <v>7</v>
      </c>
      <c r="E88" s="60">
        <v>10</v>
      </c>
      <c r="F88" s="26" t="s">
        <v>302</v>
      </c>
      <c r="G88" s="64">
        <v>11.9</v>
      </c>
      <c r="H88" s="26" t="s">
        <v>329</v>
      </c>
      <c r="I88" s="20"/>
      <c r="J88" s="12" t="str">
        <f t="shared" si="5"/>
        <v/>
      </c>
    </row>
    <row r="89" spans="1:10" x14ac:dyDescent="0.2">
      <c r="A89" s="48" t="str">
        <f t="shared" si="3"/>
        <v>צ</v>
      </c>
      <c r="B89" s="49">
        <f t="shared" si="4"/>
        <v>77</v>
      </c>
      <c r="C89" s="57" t="s">
        <v>194</v>
      </c>
      <c r="D89" s="38">
        <v>9</v>
      </c>
      <c r="E89" s="59">
        <v>10</v>
      </c>
      <c r="F89" s="39" t="s">
        <v>302</v>
      </c>
      <c r="G89" s="65">
        <v>18.899999999999999</v>
      </c>
      <c r="H89" s="25"/>
      <c r="I89" s="19"/>
      <c r="J89" s="15" t="str">
        <f t="shared" si="5"/>
        <v/>
      </c>
    </row>
    <row r="90" spans="1:10" x14ac:dyDescent="0.2">
      <c r="A90" s="46" t="str">
        <f t="shared" si="3"/>
        <v>צ</v>
      </c>
      <c r="B90" s="47">
        <f t="shared" si="4"/>
        <v>78</v>
      </c>
      <c r="C90" s="56" t="s">
        <v>194</v>
      </c>
      <c r="D90" s="20">
        <v>10</v>
      </c>
      <c r="E90" s="60">
        <v>10</v>
      </c>
      <c r="F90" s="26" t="s">
        <v>302</v>
      </c>
      <c r="G90" s="64">
        <v>21.5</v>
      </c>
      <c r="H90" s="26"/>
      <c r="I90" s="20"/>
      <c r="J90" s="12" t="str">
        <f t="shared" si="5"/>
        <v/>
      </c>
    </row>
    <row r="91" spans="1:10" x14ac:dyDescent="0.2">
      <c r="A91" s="48" t="str">
        <f t="shared" si="3"/>
        <v>צ</v>
      </c>
      <c r="B91" s="49">
        <f t="shared" si="4"/>
        <v>79</v>
      </c>
      <c r="C91" s="57" t="s">
        <v>194</v>
      </c>
      <c r="D91" s="38" t="s">
        <v>1</v>
      </c>
      <c r="E91" s="59">
        <v>10</v>
      </c>
      <c r="F91" s="39" t="s">
        <v>302</v>
      </c>
      <c r="G91" s="65">
        <v>12.9</v>
      </c>
      <c r="H91" s="25"/>
      <c r="I91" s="19"/>
      <c r="J91" s="15" t="str">
        <f t="shared" si="5"/>
        <v/>
      </c>
    </row>
    <row r="92" spans="1:10" x14ac:dyDescent="0.2">
      <c r="A92" s="46" t="str">
        <f t="shared" si="3"/>
        <v>צ</v>
      </c>
      <c r="B92" s="47">
        <f t="shared" si="4"/>
        <v>80</v>
      </c>
      <c r="C92" s="56" t="s">
        <v>194</v>
      </c>
      <c r="D92" s="20" t="s">
        <v>184</v>
      </c>
      <c r="E92" s="60">
        <v>10</v>
      </c>
      <c r="F92" s="26" t="s">
        <v>302</v>
      </c>
      <c r="G92" s="64">
        <v>6.9</v>
      </c>
      <c r="H92" s="26"/>
      <c r="I92" s="20"/>
      <c r="J92" s="12" t="str">
        <f t="shared" si="5"/>
        <v/>
      </c>
    </row>
    <row r="93" spans="1:10" x14ac:dyDescent="0.2">
      <c r="A93" s="48" t="str">
        <f t="shared" si="3"/>
        <v>צ</v>
      </c>
      <c r="B93" s="49">
        <f t="shared" si="4"/>
        <v>81</v>
      </c>
      <c r="C93" s="57" t="s">
        <v>194</v>
      </c>
      <c r="D93" s="38" t="s">
        <v>8</v>
      </c>
      <c r="E93" s="59">
        <v>6</v>
      </c>
      <c r="F93" s="39" t="s">
        <v>302</v>
      </c>
      <c r="G93" s="65">
        <v>6.9</v>
      </c>
      <c r="H93" s="25"/>
      <c r="I93" s="19"/>
      <c r="J93" s="15" t="str">
        <f t="shared" si="5"/>
        <v/>
      </c>
    </row>
    <row r="94" spans="1:10" x14ac:dyDescent="0.2">
      <c r="A94" s="46" t="str">
        <f t="shared" si="3"/>
        <v/>
      </c>
      <c r="B94" s="47" t="str">
        <f t="shared" si="4"/>
        <v/>
      </c>
      <c r="C94" s="56"/>
      <c r="D94" s="20"/>
      <c r="E94" s="60"/>
      <c r="F94" s="26"/>
      <c r="G94" s="64"/>
      <c r="H94" s="26"/>
      <c r="I94" s="20"/>
      <c r="J94" s="12" t="str">
        <f t="shared" si="5"/>
        <v/>
      </c>
    </row>
    <row r="95" spans="1:10" ht="14.25" customHeight="1" x14ac:dyDescent="0.2">
      <c r="A95" s="48" t="str">
        <f t="shared" si="3"/>
        <v>צ</v>
      </c>
      <c r="B95" s="49">
        <f t="shared" si="4"/>
        <v>82</v>
      </c>
      <c r="C95" s="57" t="s">
        <v>195</v>
      </c>
      <c r="D95" s="38">
        <v>7</v>
      </c>
      <c r="E95" s="59">
        <v>12</v>
      </c>
      <c r="F95" s="39" t="s">
        <v>257</v>
      </c>
      <c r="G95" s="65">
        <v>6.9</v>
      </c>
      <c r="H95" s="25" t="s">
        <v>326</v>
      </c>
      <c r="I95" s="19"/>
      <c r="J95" s="15" t="str">
        <f t="shared" si="5"/>
        <v/>
      </c>
    </row>
    <row r="96" spans="1:10" x14ac:dyDescent="0.2">
      <c r="A96" s="46" t="str">
        <f t="shared" si="3"/>
        <v>צ</v>
      </c>
      <c r="B96" s="47">
        <f t="shared" si="4"/>
        <v>83</v>
      </c>
      <c r="C96" s="56" t="s">
        <v>195</v>
      </c>
      <c r="D96" s="20">
        <v>9</v>
      </c>
      <c r="E96" s="60">
        <v>12</v>
      </c>
      <c r="F96" s="26" t="s">
        <v>257</v>
      </c>
      <c r="G96" s="64">
        <v>6.5</v>
      </c>
      <c r="H96" s="26"/>
      <c r="I96" s="20"/>
      <c r="J96" s="12" t="str">
        <f t="shared" si="5"/>
        <v/>
      </c>
    </row>
    <row r="97" spans="1:10" x14ac:dyDescent="0.2">
      <c r="A97" s="48" t="str">
        <f t="shared" si="3"/>
        <v>צ</v>
      </c>
      <c r="B97" s="49">
        <f t="shared" si="4"/>
        <v>84</v>
      </c>
      <c r="C97" s="57" t="s">
        <v>195</v>
      </c>
      <c r="D97" s="38" t="s">
        <v>1</v>
      </c>
      <c r="E97" s="59">
        <v>12</v>
      </c>
      <c r="F97" s="39" t="s">
        <v>257</v>
      </c>
      <c r="G97" s="65">
        <v>6.9</v>
      </c>
      <c r="H97" s="25"/>
      <c r="I97" s="19"/>
      <c r="J97" s="15" t="str">
        <f t="shared" si="5"/>
        <v/>
      </c>
    </row>
    <row r="98" spans="1:10" x14ac:dyDescent="0.2">
      <c r="A98" s="46" t="str">
        <f t="shared" si="3"/>
        <v>צ</v>
      </c>
      <c r="B98" s="47">
        <f t="shared" si="4"/>
        <v>85</v>
      </c>
      <c r="C98" s="56" t="s">
        <v>195</v>
      </c>
      <c r="D98" s="20" t="s">
        <v>184</v>
      </c>
      <c r="E98" s="60">
        <v>12</v>
      </c>
      <c r="F98" s="26" t="s">
        <v>257</v>
      </c>
      <c r="G98" s="64">
        <v>3.9</v>
      </c>
      <c r="H98" s="26"/>
      <c r="I98" s="20"/>
      <c r="J98" s="12" t="str">
        <f t="shared" si="5"/>
        <v/>
      </c>
    </row>
    <row r="99" spans="1:10" x14ac:dyDescent="0.2">
      <c r="A99" s="48" t="str">
        <f t="shared" si="3"/>
        <v>צ</v>
      </c>
      <c r="B99" s="49">
        <f t="shared" si="4"/>
        <v>86</v>
      </c>
      <c r="C99" s="57" t="s">
        <v>195</v>
      </c>
      <c r="D99" s="38" t="s">
        <v>45</v>
      </c>
      <c r="E99" s="59">
        <v>5</v>
      </c>
      <c r="F99" s="39" t="s">
        <v>257</v>
      </c>
      <c r="G99" s="65">
        <v>6.5</v>
      </c>
      <c r="H99" s="25"/>
      <c r="I99" s="19"/>
      <c r="J99" s="15" t="str">
        <f t="shared" si="5"/>
        <v/>
      </c>
    </row>
    <row r="100" spans="1:10" x14ac:dyDescent="0.2">
      <c r="A100" s="46" t="str">
        <f t="shared" si="3"/>
        <v>צ</v>
      </c>
      <c r="B100" s="47">
        <f t="shared" si="4"/>
        <v>87</v>
      </c>
      <c r="C100" s="56" t="s">
        <v>195</v>
      </c>
      <c r="D100" s="20" t="s">
        <v>46</v>
      </c>
      <c r="E100" s="60">
        <v>12</v>
      </c>
      <c r="F100" s="26" t="s">
        <v>257</v>
      </c>
      <c r="G100" s="64">
        <v>5.5</v>
      </c>
      <c r="H100" s="26"/>
      <c r="I100" s="20"/>
      <c r="J100" s="12" t="str">
        <f t="shared" si="5"/>
        <v/>
      </c>
    </row>
    <row r="101" spans="1:10" x14ac:dyDescent="0.2">
      <c r="A101" s="48" t="str">
        <f t="shared" si="3"/>
        <v/>
      </c>
      <c r="B101" s="49" t="str">
        <f t="shared" si="4"/>
        <v/>
      </c>
      <c r="C101" s="57"/>
      <c r="D101" s="38"/>
      <c r="E101" s="59"/>
      <c r="F101" s="39"/>
      <c r="G101" s="65"/>
      <c r="H101" s="25"/>
      <c r="I101" s="19"/>
      <c r="J101" s="15" t="str">
        <f t="shared" si="5"/>
        <v/>
      </c>
    </row>
    <row r="102" spans="1:10" ht="14.25" customHeight="1" x14ac:dyDescent="0.2">
      <c r="A102" s="46" t="str">
        <f t="shared" si="3"/>
        <v>צ</v>
      </c>
      <c r="B102" s="47">
        <f t="shared" si="4"/>
        <v>88</v>
      </c>
      <c r="C102" s="56" t="s">
        <v>202</v>
      </c>
      <c r="D102" s="20">
        <v>7</v>
      </c>
      <c r="E102" s="60"/>
      <c r="F102" s="26" t="s">
        <v>303</v>
      </c>
      <c r="G102" s="64">
        <v>3.9</v>
      </c>
      <c r="H102" s="26" t="s">
        <v>325</v>
      </c>
      <c r="I102" s="20"/>
      <c r="J102" s="12" t="str">
        <f t="shared" si="5"/>
        <v/>
      </c>
    </row>
    <row r="103" spans="1:10" x14ac:dyDescent="0.2">
      <c r="A103" s="48" t="str">
        <f t="shared" si="3"/>
        <v>צ</v>
      </c>
      <c r="B103" s="49">
        <f t="shared" si="4"/>
        <v>89</v>
      </c>
      <c r="C103" s="57" t="s">
        <v>202</v>
      </c>
      <c r="D103" s="38">
        <v>9</v>
      </c>
      <c r="E103" s="59"/>
      <c r="F103" s="39" t="s">
        <v>303</v>
      </c>
      <c r="G103" s="65">
        <v>5.9</v>
      </c>
      <c r="H103" s="25"/>
      <c r="I103" s="19"/>
      <c r="J103" s="15" t="str">
        <f t="shared" si="5"/>
        <v/>
      </c>
    </row>
    <row r="104" spans="1:10" x14ac:dyDescent="0.2">
      <c r="A104" s="46" t="str">
        <f t="shared" si="3"/>
        <v>צ</v>
      </c>
      <c r="B104" s="47">
        <f t="shared" si="4"/>
        <v>90</v>
      </c>
      <c r="C104" s="56" t="s">
        <v>202</v>
      </c>
      <c r="D104" s="20">
        <v>10</v>
      </c>
      <c r="E104" s="60"/>
      <c r="F104" s="26" t="s">
        <v>303</v>
      </c>
      <c r="G104" s="64">
        <v>10.9</v>
      </c>
      <c r="H104" s="26"/>
      <c r="I104" s="20"/>
      <c r="J104" s="12" t="str">
        <f t="shared" si="5"/>
        <v/>
      </c>
    </row>
    <row r="105" spans="1:10" x14ac:dyDescent="0.2">
      <c r="A105" s="48" t="str">
        <f t="shared" si="3"/>
        <v>צ</v>
      </c>
      <c r="B105" s="49">
        <f t="shared" si="4"/>
        <v>91</v>
      </c>
      <c r="C105" s="57" t="s">
        <v>202</v>
      </c>
      <c r="D105" s="38" t="s">
        <v>1</v>
      </c>
      <c r="E105" s="59"/>
      <c r="F105" s="39" t="s">
        <v>303</v>
      </c>
      <c r="G105" s="65">
        <v>5.9</v>
      </c>
      <c r="H105" s="25"/>
      <c r="I105" s="19"/>
      <c r="J105" s="15" t="str">
        <f t="shared" si="5"/>
        <v/>
      </c>
    </row>
    <row r="106" spans="1:10" x14ac:dyDescent="0.2">
      <c r="A106" s="46" t="str">
        <f t="shared" si="3"/>
        <v>צ</v>
      </c>
      <c r="B106" s="47">
        <f t="shared" si="4"/>
        <v>92</v>
      </c>
      <c r="C106" s="56" t="s">
        <v>202</v>
      </c>
      <c r="D106" s="20" t="s">
        <v>40</v>
      </c>
      <c r="E106" s="60"/>
      <c r="F106" s="26" t="s">
        <v>303</v>
      </c>
      <c r="G106" s="64">
        <v>2.9</v>
      </c>
      <c r="H106" s="26"/>
      <c r="I106" s="20"/>
      <c r="J106" s="12" t="str">
        <f t="shared" si="5"/>
        <v/>
      </c>
    </row>
    <row r="107" spans="1:10" x14ac:dyDescent="0.2">
      <c r="A107" s="48" t="str">
        <f t="shared" si="3"/>
        <v>צ</v>
      </c>
      <c r="B107" s="49">
        <f t="shared" si="4"/>
        <v>93</v>
      </c>
      <c r="C107" s="57" t="s">
        <v>202</v>
      </c>
      <c r="D107" s="38" t="s">
        <v>40</v>
      </c>
      <c r="E107" s="59" t="s">
        <v>324</v>
      </c>
      <c r="F107" s="39" t="s">
        <v>303</v>
      </c>
      <c r="G107" s="65">
        <v>10</v>
      </c>
      <c r="H107" s="25"/>
      <c r="I107" s="19"/>
      <c r="J107" s="15" t="str">
        <f t="shared" si="5"/>
        <v/>
      </c>
    </row>
    <row r="108" spans="1:10" x14ac:dyDescent="0.2">
      <c r="A108" s="46" t="str">
        <f t="shared" si="3"/>
        <v>צ</v>
      </c>
      <c r="B108" s="47">
        <f t="shared" si="4"/>
        <v>94</v>
      </c>
      <c r="C108" s="56" t="s">
        <v>202</v>
      </c>
      <c r="D108" s="20" t="s">
        <v>8</v>
      </c>
      <c r="E108" s="60"/>
      <c r="F108" s="26" t="s">
        <v>303</v>
      </c>
      <c r="G108" s="64">
        <v>2.9</v>
      </c>
      <c r="H108" s="26"/>
      <c r="I108" s="20"/>
      <c r="J108" s="12" t="str">
        <f t="shared" si="5"/>
        <v/>
      </c>
    </row>
    <row r="109" spans="1:10" x14ac:dyDescent="0.2">
      <c r="A109" s="48" t="str">
        <f t="shared" si="3"/>
        <v>צ</v>
      </c>
      <c r="B109" s="49">
        <f t="shared" si="4"/>
        <v>95</v>
      </c>
      <c r="C109" s="57" t="s">
        <v>202</v>
      </c>
      <c r="D109" s="38" t="s">
        <v>8</v>
      </c>
      <c r="E109" s="59" t="s">
        <v>324</v>
      </c>
      <c r="F109" s="39" t="s">
        <v>303</v>
      </c>
      <c r="G109" s="65">
        <v>10</v>
      </c>
      <c r="H109" s="25"/>
      <c r="I109" s="19"/>
      <c r="J109" s="15" t="str">
        <f t="shared" si="5"/>
        <v/>
      </c>
    </row>
    <row r="110" spans="1:10" x14ac:dyDescent="0.2">
      <c r="A110" s="46" t="str">
        <f t="shared" si="3"/>
        <v/>
      </c>
      <c r="B110" s="47" t="str">
        <f t="shared" si="4"/>
        <v/>
      </c>
      <c r="C110" s="56"/>
      <c r="D110" s="20"/>
      <c r="E110" s="60"/>
      <c r="F110" s="26"/>
      <c r="G110" s="64"/>
      <c r="H110" s="26"/>
      <c r="I110" s="20"/>
      <c r="J110" s="12" t="str">
        <f t="shared" si="5"/>
        <v/>
      </c>
    </row>
    <row r="111" spans="1:10" x14ac:dyDescent="0.2">
      <c r="A111" s="48" t="str">
        <f t="shared" si="3"/>
        <v>צ</v>
      </c>
      <c r="B111" s="49">
        <f t="shared" si="4"/>
        <v>96</v>
      </c>
      <c r="C111" s="57" t="s">
        <v>207</v>
      </c>
      <c r="D111" s="38">
        <v>8</v>
      </c>
      <c r="E111" s="59"/>
      <c r="F111" s="39" t="s">
        <v>208</v>
      </c>
      <c r="G111" s="65">
        <v>8.9</v>
      </c>
      <c r="H111" s="25"/>
      <c r="I111" s="19"/>
      <c r="J111" s="15" t="str">
        <f t="shared" si="5"/>
        <v/>
      </c>
    </row>
    <row r="112" spans="1:10" x14ac:dyDescent="0.2">
      <c r="A112" s="46" t="str">
        <f t="shared" si="3"/>
        <v>צ</v>
      </c>
      <c r="B112" s="47">
        <f t="shared" si="4"/>
        <v>97</v>
      </c>
      <c r="C112" s="56" t="s">
        <v>207</v>
      </c>
      <c r="D112" s="20">
        <v>8</v>
      </c>
      <c r="E112" s="60"/>
      <c r="F112" s="26" t="s">
        <v>209</v>
      </c>
      <c r="G112" s="64">
        <v>10.9</v>
      </c>
      <c r="H112" s="26"/>
      <c r="I112" s="20"/>
      <c r="J112" s="12" t="str">
        <f t="shared" si="5"/>
        <v/>
      </c>
    </row>
    <row r="113" spans="1:10" x14ac:dyDescent="0.2">
      <c r="A113" s="48" t="str">
        <f t="shared" si="3"/>
        <v>צ</v>
      </c>
      <c r="B113" s="49">
        <f t="shared" si="4"/>
        <v>98</v>
      </c>
      <c r="C113" s="57" t="s">
        <v>207</v>
      </c>
      <c r="D113" s="38">
        <v>8</v>
      </c>
      <c r="E113" s="59"/>
      <c r="F113" s="39" t="s">
        <v>210</v>
      </c>
      <c r="G113" s="65">
        <v>8.9</v>
      </c>
      <c r="H113" s="25"/>
      <c r="I113" s="19"/>
      <c r="J113" s="15" t="str">
        <f t="shared" si="5"/>
        <v/>
      </c>
    </row>
    <row r="114" spans="1:10" x14ac:dyDescent="0.2">
      <c r="A114" s="46" t="str">
        <f t="shared" si="3"/>
        <v>צ</v>
      </c>
      <c r="B114" s="47">
        <f t="shared" si="4"/>
        <v>99</v>
      </c>
      <c r="C114" s="56" t="s">
        <v>207</v>
      </c>
      <c r="D114" s="20">
        <v>10</v>
      </c>
      <c r="E114" s="60"/>
      <c r="F114" s="26" t="s">
        <v>208</v>
      </c>
      <c r="G114" s="64">
        <v>11.9</v>
      </c>
      <c r="H114" s="26"/>
      <c r="I114" s="20"/>
      <c r="J114" s="12" t="str">
        <f t="shared" si="5"/>
        <v/>
      </c>
    </row>
    <row r="115" spans="1:10" x14ac:dyDescent="0.2">
      <c r="A115" s="48" t="str">
        <f t="shared" si="3"/>
        <v>צ</v>
      </c>
      <c r="B115" s="49">
        <f t="shared" si="4"/>
        <v>100</v>
      </c>
      <c r="C115" s="57" t="s">
        <v>207</v>
      </c>
      <c r="D115" s="38">
        <v>10</v>
      </c>
      <c r="E115" s="59"/>
      <c r="F115" s="39" t="s">
        <v>209</v>
      </c>
      <c r="G115" s="65">
        <v>14.9</v>
      </c>
      <c r="H115" s="25"/>
      <c r="I115" s="19"/>
      <c r="J115" s="15" t="str">
        <f t="shared" si="5"/>
        <v/>
      </c>
    </row>
    <row r="116" spans="1:10" x14ac:dyDescent="0.2">
      <c r="A116" s="46" t="str">
        <f t="shared" si="3"/>
        <v>צ</v>
      </c>
      <c r="B116" s="47">
        <f t="shared" si="4"/>
        <v>101</v>
      </c>
      <c r="C116" s="56" t="s">
        <v>207</v>
      </c>
      <c r="D116" s="20">
        <v>10</v>
      </c>
      <c r="E116" s="60"/>
      <c r="F116" s="26" t="s">
        <v>210</v>
      </c>
      <c r="G116" s="64">
        <v>11.9</v>
      </c>
      <c r="H116" s="26"/>
      <c r="I116" s="20"/>
      <c r="J116" s="12" t="str">
        <f t="shared" si="5"/>
        <v/>
      </c>
    </row>
    <row r="117" spans="1:10" x14ac:dyDescent="0.2">
      <c r="A117" s="48" t="str">
        <f t="shared" si="3"/>
        <v>צ</v>
      </c>
      <c r="B117" s="49">
        <f t="shared" si="4"/>
        <v>102</v>
      </c>
      <c r="C117" s="57" t="s">
        <v>207</v>
      </c>
      <c r="D117" s="38" t="s">
        <v>1</v>
      </c>
      <c r="E117" s="59"/>
      <c r="F117" s="39" t="s">
        <v>208</v>
      </c>
      <c r="G117" s="65">
        <v>8.9</v>
      </c>
      <c r="H117" s="25"/>
      <c r="I117" s="19"/>
      <c r="J117" s="15" t="str">
        <f t="shared" si="5"/>
        <v/>
      </c>
    </row>
    <row r="118" spans="1:10" x14ac:dyDescent="0.2">
      <c r="A118" s="46" t="str">
        <f t="shared" si="3"/>
        <v>צ</v>
      </c>
      <c r="B118" s="47">
        <f t="shared" si="4"/>
        <v>103</v>
      </c>
      <c r="C118" s="56" t="s">
        <v>207</v>
      </c>
      <c r="D118" s="20" t="s">
        <v>1</v>
      </c>
      <c r="E118" s="60"/>
      <c r="F118" s="26" t="s">
        <v>209</v>
      </c>
      <c r="G118" s="64">
        <v>10.9</v>
      </c>
      <c r="H118" s="26"/>
      <c r="I118" s="20"/>
      <c r="J118" s="12" t="str">
        <f t="shared" si="5"/>
        <v/>
      </c>
    </row>
    <row r="119" spans="1:10" x14ac:dyDescent="0.2">
      <c r="A119" s="48" t="str">
        <f t="shared" ref="A119:A122" si="6">IF(G119&gt;0,$A$2,"")</f>
        <v>צ</v>
      </c>
      <c r="B119" s="49">
        <f t="shared" ref="B119:B122" si="7">IF(B118&lt;&gt;"",IF(G119&gt;0,B118+1,""),B117+1)</f>
        <v>104</v>
      </c>
      <c r="C119" s="57" t="s">
        <v>207</v>
      </c>
      <c r="D119" s="38" t="s">
        <v>184</v>
      </c>
      <c r="E119" s="59"/>
      <c r="F119" s="39" t="s">
        <v>208</v>
      </c>
      <c r="G119" s="65">
        <v>4.5</v>
      </c>
      <c r="H119" s="25"/>
      <c r="I119" s="19"/>
      <c r="J119" s="15" t="str">
        <f t="shared" si="5"/>
        <v/>
      </c>
    </row>
    <row r="120" spans="1:10" x14ac:dyDescent="0.2">
      <c r="A120" s="46" t="str">
        <f t="shared" si="6"/>
        <v>צ</v>
      </c>
      <c r="B120" s="47">
        <f t="shared" si="7"/>
        <v>105</v>
      </c>
      <c r="C120" s="56" t="s">
        <v>207</v>
      </c>
      <c r="D120" s="20" t="s">
        <v>184</v>
      </c>
      <c r="E120" s="60"/>
      <c r="F120" s="26" t="s">
        <v>209</v>
      </c>
      <c r="G120" s="64">
        <v>6</v>
      </c>
      <c r="H120" s="26"/>
      <c r="I120" s="20"/>
      <c r="J120" s="12" t="str">
        <f t="shared" si="5"/>
        <v/>
      </c>
    </row>
    <row r="121" spans="1:10" x14ac:dyDescent="0.2">
      <c r="A121" s="48" t="str">
        <f t="shared" si="6"/>
        <v>צ</v>
      </c>
      <c r="B121" s="49">
        <f t="shared" si="7"/>
        <v>106</v>
      </c>
      <c r="C121" s="57" t="s">
        <v>207</v>
      </c>
      <c r="D121" s="38" t="s">
        <v>8</v>
      </c>
      <c r="E121" s="59"/>
      <c r="F121" s="39" t="s">
        <v>208</v>
      </c>
      <c r="G121" s="65">
        <v>6.5</v>
      </c>
      <c r="H121" s="25"/>
      <c r="I121" s="19"/>
      <c r="J121" s="15" t="str">
        <f t="shared" si="5"/>
        <v/>
      </c>
    </row>
    <row r="122" spans="1:10" ht="15" thickBot="1" x14ac:dyDescent="0.25">
      <c r="A122" s="46" t="str">
        <f t="shared" si="6"/>
        <v>צ</v>
      </c>
      <c r="B122" s="47">
        <f t="shared" si="7"/>
        <v>107</v>
      </c>
      <c r="C122" s="56" t="s">
        <v>207</v>
      </c>
      <c r="D122" s="20" t="s">
        <v>8</v>
      </c>
      <c r="E122" s="60"/>
      <c r="F122" s="26" t="s">
        <v>209</v>
      </c>
      <c r="G122" s="64">
        <v>7.9</v>
      </c>
      <c r="H122" s="26"/>
      <c r="I122" s="20"/>
      <c r="J122" s="12" t="str">
        <f t="shared" si="5"/>
        <v/>
      </c>
    </row>
    <row r="123" spans="1:10" ht="15" thickBot="1" x14ac:dyDescent="0.25">
      <c r="A123" s="91"/>
      <c r="B123" s="92"/>
      <c r="C123" s="92"/>
      <c r="D123" s="92"/>
      <c r="E123" s="92"/>
      <c r="F123" s="92"/>
      <c r="G123" s="92"/>
      <c r="H123" s="92"/>
      <c r="I123" s="92"/>
      <c r="J123" s="93"/>
    </row>
    <row r="124" spans="1:10" ht="15.75" thickBot="1" x14ac:dyDescent="0.25">
      <c r="A124" s="82"/>
      <c r="B124" s="83"/>
      <c r="C124" s="83"/>
      <c r="D124" s="83"/>
      <c r="E124" s="83"/>
      <c r="F124" s="83"/>
      <c r="G124" s="84" t="s">
        <v>315</v>
      </c>
      <c r="H124" s="85"/>
      <c r="I124" s="86"/>
      <c r="J124" s="13">
        <f>SUM(J2:J122)</f>
        <v>0</v>
      </c>
    </row>
  </sheetData>
  <sheetProtection algorithmName="SHA-512" hashValue="C1s6A/UiDuUJNAcPFT5PKI2y9o2SRJYUcTUzW4OIcREBbG0s2RgytUD2ZnKw6AfpWRhva7J2z4Rb120LuzS6mg==" saltValue="TiD9EzKscd3J10QyWc/fIQ==" spinCount="100000" sheet="1" objects="1" scenarios="1"/>
  <protectedRanges>
    <protectedRange sqref="H2:I122" name="טווח1"/>
  </protectedRanges>
  <mergeCells count="5">
    <mergeCell ref="A124:F124"/>
    <mergeCell ref="G124:I124"/>
    <mergeCell ref="A1:B1"/>
    <mergeCell ref="C1:D1"/>
    <mergeCell ref="A123:J123"/>
  </mergeCells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portrait" r:id="rId1"/>
  <headerFooter>
    <oddHeader>&amp;C&amp;"-,מודגש"&amp;14&amp;Uצלחות</oddHeader>
    <oddFooter>עמוד &amp;P מתוך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55"/>
  <sheetViews>
    <sheetView rightToLeft="1" tabSelected="1" view="pageBreakPreview" zoomScaleNormal="100" zoomScaleSheetLayoutView="100" workbookViewId="0">
      <pane ySplit="1" topLeftCell="A2" activePane="bottomLeft" state="frozen"/>
      <selection pane="bottomLeft" activeCell="D14" sqref="D14"/>
    </sheetView>
  </sheetViews>
  <sheetFormatPr defaultColWidth="8.625" defaultRowHeight="14.25" x14ac:dyDescent="0.2"/>
  <cols>
    <col min="1" max="1" width="1.625" style="4" customWidth="1"/>
    <col min="2" max="2" width="3.5" style="3" bestFit="1" customWidth="1"/>
    <col min="3" max="3" width="24.625" style="5" bestFit="1" customWidth="1"/>
    <col min="4" max="4" width="15" style="1" customWidth="1"/>
    <col min="5" max="5" width="5.125" style="1" customWidth="1"/>
    <col min="6" max="6" width="20.125" style="1" bestFit="1" customWidth="1"/>
    <col min="7" max="7" width="8.625" style="2"/>
    <col min="8" max="9" width="8.625" style="1"/>
    <col min="10" max="10" width="8.625" style="2"/>
    <col min="11" max="16384" width="8.625" style="1"/>
  </cols>
  <sheetData>
    <row r="1" spans="1:10" ht="34.9" customHeight="1" thickBot="1" x14ac:dyDescent="0.25">
      <c r="A1" s="101" t="s">
        <v>177</v>
      </c>
      <c r="B1" s="102"/>
      <c r="C1" s="98" t="s">
        <v>313</v>
      </c>
      <c r="D1" s="90"/>
      <c r="E1" s="62" t="s">
        <v>183</v>
      </c>
      <c r="F1" s="16" t="s">
        <v>196</v>
      </c>
      <c r="G1" s="22" t="s">
        <v>175</v>
      </c>
      <c r="H1" s="27" t="s">
        <v>314</v>
      </c>
      <c r="I1" s="23" t="s">
        <v>182</v>
      </c>
      <c r="J1" s="24" t="s">
        <v>179</v>
      </c>
    </row>
    <row r="2" spans="1:10" x14ac:dyDescent="0.2">
      <c r="A2" s="20" t="s">
        <v>381</v>
      </c>
      <c r="B2" s="12">
        <v>1</v>
      </c>
      <c r="C2" s="56" t="s">
        <v>59</v>
      </c>
      <c r="D2" s="20" t="s">
        <v>60</v>
      </c>
      <c r="E2" s="60"/>
      <c r="F2" s="26" t="s">
        <v>203</v>
      </c>
      <c r="G2" s="64">
        <v>3.9</v>
      </c>
      <c r="H2" s="26"/>
      <c r="I2" s="20"/>
      <c r="J2" s="26" t="str">
        <f>IF(I2*G2&gt;0,I2*G2,"")</f>
        <v/>
      </c>
    </row>
    <row r="3" spans="1:10" x14ac:dyDescent="0.2">
      <c r="A3" s="48" t="str">
        <f>IF(G3&gt;0,$A$2,"")</f>
        <v>ק</v>
      </c>
      <c r="B3" s="49">
        <f>IF(B2&lt;&gt;"",IF(G3&gt;0,B2+1,""),B1+1)</f>
        <v>2</v>
      </c>
      <c r="C3" s="57" t="s">
        <v>59</v>
      </c>
      <c r="D3" s="38" t="s">
        <v>61</v>
      </c>
      <c r="E3" s="59"/>
      <c r="F3" s="39" t="s">
        <v>203</v>
      </c>
      <c r="G3" s="65">
        <v>5.9</v>
      </c>
      <c r="H3" s="25"/>
      <c r="I3" s="19"/>
      <c r="J3" s="67" t="str">
        <f>IF(I3*G3&gt;0,I3*G3,"")</f>
        <v/>
      </c>
    </row>
    <row r="4" spans="1:10" x14ac:dyDescent="0.2">
      <c r="A4" s="46" t="str">
        <f t="shared" ref="A4:A9" si="0">IF(G4&gt;0,$A$2,"")</f>
        <v>ק</v>
      </c>
      <c r="B4" s="47">
        <f t="shared" ref="B4:B9" si="1">IF(B3&lt;&gt;"",IF(G4&gt;0,B3+1,""),B2+1)</f>
        <v>3</v>
      </c>
      <c r="C4" s="56" t="s">
        <v>59</v>
      </c>
      <c r="D4" s="20" t="s">
        <v>62</v>
      </c>
      <c r="E4" s="60"/>
      <c r="F4" s="26" t="s">
        <v>203</v>
      </c>
      <c r="G4" s="64">
        <v>7.9</v>
      </c>
      <c r="H4" s="26"/>
      <c r="I4" s="20"/>
      <c r="J4" s="26" t="str">
        <f t="shared" ref="J4:J53" si="2">IF(I4*G4&gt;0,I4*G4,"")</f>
        <v/>
      </c>
    </row>
    <row r="5" spans="1:10" x14ac:dyDescent="0.2">
      <c r="A5" s="48" t="str">
        <f t="shared" si="0"/>
        <v>ק</v>
      </c>
      <c r="B5" s="49">
        <f t="shared" si="1"/>
        <v>4</v>
      </c>
      <c r="C5" s="57" t="s">
        <v>59</v>
      </c>
      <c r="D5" s="38" t="s">
        <v>199</v>
      </c>
      <c r="E5" s="59"/>
      <c r="F5" s="39" t="s">
        <v>203</v>
      </c>
      <c r="G5" s="65">
        <v>3</v>
      </c>
      <c r="H5" s="25"/>
      <c r="I5" s="19"/>
      <c r="J5" s="67" t="str">
        <f t="shared" si="2"/>
        <v/>
      </c>
    </row>
    <row r="6" spans="1:10" x14ac:dyDescent="0.2">
      <c r="A6" s="46" t="str">
        <f t="shared" si="0"/>
        <v>ק</v>
      </c>
      <c r="B6" s="47">
        <f t="shared" si="1"/>
        <v>5</v>
      </c>
      <c r="C6" s="56" t="s">
        <v>59</v>
      </c>
      <c r="D6" s="20" t="s">
        <v>200</v>
      </c>
      <c r="E6" s="60"/>
      <c r="F6" s="26" t="s">
        <v>203</v>
      </c>
      <c r="G6" s="64">
        <v>4</v>
      </c>
      <c r="H6" s="26"/>
      <c r="I6" s="20"/>
      <c r="J6" s="26" t="str">
        <f t="shared" si="2"/>
        <v/>
      </c>
    </row>
    <row r="7" spans="1:10" x14ac:dyDescent="0.2">
      <c r="A7" s="48" t="str">
        <f t="shared" si="0"/>
        <v>ק</v>
      </c>
      <c r="B7" s="49">
        <f t="shared" si="1"/>
        <v>6</v>
      </c>
      <c r="C7" s="57" t="s">
        <v>59</v>
      </c>
      <c r="D7" s="38" t="s">
        <v>198</v>
      </c>
      <c r="E7" s="59"/>
      <c r="F7" s="39" t="s">
        <v>203</v>
      </c>
      <c r="G7" s="65">
        <v>6.5</v>
      </c>
      <c r="H7" s="25"/>
      <c r="I7" s="19"/>
      <c r="J7" s="67" t="str">
        <f t="shared" si="2"/>
        <v/>
      </c>
    </row>
    <row r="8" spans="1:10" x14ac:dyDescent="0.2">
      <c r="A8" s="46" t="str">
        <f t="shared" si="0"/>
        <v>ק</v>
      </c>
      <c r="B8" s="47">
        <f t="shared" si="1"/>
        <v>7</v>
      </c>
      <c r="C8" s="56" t="s">
        <v>59</v>
      </c>
      <c r="D8" s="20" t="s">
        <v>65</v>
      </c>
      <c r="E8" s="60"/>
      <c r="F8" s="26" t="s">
        <v>203</v>
      </c>
      <c r="G8" s="64">
        <v>3.9</v>
      </c>
      <c r="H8" s="26"/>
      <c r="I8" s="20"/>
      <c r="J8" s="26" t="str">
        <f t="shared" si="2"/>
        <v/>
      </c>
    </row>
    <row r="9" spans="1:10" x14ac:dyDescent="0.2">
      <c r="A9" s="48" t="str">
        <f t="shared" si="0"/>
        <v>ק</v>
      </c>
      <c r="B9" s="49">
        <f t="shared" si="1"/>
        <v>8</v>
      </c>
      <c r="C9" s="57" t="s">
        <v>59</v>
      </c>
      <c r="D9" s="38" t="s">
        <v>64</v>
      </c>
      <c r="E9" s="59"/>
      <c r="F9" s="39" t="s">
        <v>203</v>
      </c>
      <c r="G9" s="65">
        <v>5.9</v>
      </c>
      <c r="H9" s="25"/>
      <c r="I9" s="19"/>
      <c r="J9" s="67" t="str">
        <f t="shared" si="2"/>
        <v/>
      </c>
    </row>
    <row r="10" spans="1:10" x14ac:dyDescent="0.2">
      <c r="A10" s="46" t="str">
        <f t="shared" ref="A10:A53" si="3">IF(G10&gt;0,$A$2,"")</f>
        <v>ק</v>
      </c>
      <c r="B10" s="47">
        <f t="shared" ref="B10:B53" si="4">IF(B9&lt;&gt;"",IF(G10&gt;0,B9+1,""),B8+1)</f>
        <v>9</v>
      </c>
      <c r="C10" s="56" t="s">
        <v>59</v>
      </c>
      <c r="D10" s="20" t="s">
        <v>63</v>
      </c>
      <c r="E10" s="60"/>
      <c r="F10" s="26" t="s">
        <v>203</v>
      </c>
      <c r="G10" s="64">
        <v>8.9</v>
      </c>
      <c r="H10" s="26"/>
      <c r="I10" s="20"/>
      <c r="J10" s="26" t="str">
        <f t="shared" si="2"/>
        <v/>
      </c>
    </row>
    <row r="11" spans="1:10" x14ac:dyDescent="0.2">
      <c r="A11" s="48" t="str">
        <f t="shared" si="3"/>
        <v>ק</v>
      </c>
      <c r="B11" s="49">
        <f t="shared" si="4"/>
        <v>10</v>
      </c>
      <c r="C11" s="57" t="s">
        <v>59</v>
      </c>
      <c r="D11" s="38" t="s">
        <v>69</v>
      </c>
      <c r="E11" s="59"/>
      <c r="F11" s="39" t="s">
        <v>203</v>
      </c>
      <c r="G11" s="65">
        <v>5.9</v>
      </c>
      <c r="H11" s="25"/>
      <c r="I11" s="19"/>
      <c r="J11" s="67" t="str">
        <f t="shared" si="2"/>
        <v/>
      </c>
    </row>
    <row r="12" spans="1:10" x14ac:dyDescent="0.2">
      <c r="A12" s="46" t="str">
        <f t="shared" si="3"/>
        <v>ק</v>
      </c>
      <c r="B12" s="47">
        <f t="shared" si="4"/>
        <v>11</v>
      </c>
      <c r="C12" s="56" t="s">
        <v>59</v>
      </c>
      <c r="D12" s="20" t="s">
        <v>389</v>
      </c>
      <c r="E12" s="60"/>
      <c r="F12" s="26" t="s">
        <v>203</v>
      </c>
      <c r="G12" s="64">
        <v>8.9</v>
      </c>
      <c r="H12" s="26"/>
      <c r="I12" s="20"/>
      <c r="J12" s="26" t="str">
        <f t="shared" si="2"/>
        <v/>
      </c>
    </row>
    <row r="13" spans="1:10" x14ac:dyDescent="0.2">
      <c r="A13" s="48" t="str">
        <f t="shared" si="3"/>
        <v>ק</v>
      </c>
      <c r="B13" s="49">
        <f t="shared" si="4"/>
        <v>12</v>
      </c>
      <c r="C13" s="57" t="s">
        <v>59</v>
      </c>
      <c r="D13" s="38" t="s">
        <v>66</v>
      </c>
      <c r="E13" s="59"/>
      <c r="F13" s="39" t="s">
        <v>203</v>
      </c>
      <c r="G13" s="65">
        <v>3.9</v>
      </c>
      <c r="H13" s="25"/>
      <c r="I13" s="19"/>
      <c r="J13" s="67" t="str">
        <f t="shared" si="2"/>
        <v/>
      </c>
    </row>
    <row r="14" spans="1:10" x14ac:dyDescent="0.2">
      <c r="A14" s="46" t="str">
        <f t="shared" si="3"/>
        <v>ק</v>
      </c>
      <c r="B14" s="47">
        <f t="shared" si="4"/>
        <v>13</v>
      </c>
      <c r="C14" s="56" t="s">
        <v>59</v>
      </c>
      <c r="D14" s="20" t="s">
        <v>67</v>
      </c>
      <c r="E14" s="60"/>
      <c r="F14" s="26" t="s">
        <v>203</v>
      </c>
      <c r="G14" s="64">
        <v>6.9</v>
      </c>
      <c r="H14" s="26"/>
      <c r="I14" s="20"/>
      <c r="J14" s="26" t="str">
        <f t="shared" si="2"/>
        <v/>
      </c>
    </row>
    <row r="15" spans="1:10" x14ac:dyDescent="0.2">
      <c r="A15" s="48" t="str">
        <f t="shared" si="3"/>
        <v>ק</v>
      </c>
      <c r="B15" s="49">
        <f t="shared" si="4"/>
        <v>14</v>
      </c>
      <c r="C15" s="57" t="s">
        <v>59</v>
      </c>
      <c r="D15" s="38" t="s">
        <v>68</v>
      </c>
      <c r="E15" s="59"/>
      <c r="F15" s="39" t="s">
        <v>203</v>
      </c>
      <c r="G15" s="65">
        <v>9.9</v>
      </c>
      <c r="H15" s="25"/>
      <c r="I15" s="19"/>
      <c r="J15" s="67" t="str">
        <f t="shared" si="2"/>
        <v/>
      </c>
    </row>
    <row r="16" spans="1:10" x14ac:dyDescent="0.2">
      <c r="A16" s="46" t="str">
        <f t="shared" si="3"/>
        <v/>
      </c>
      <c r="B16" s="47" t="str">
        <f t="shared" si="4"/>
        <v/>
      </c>
      <c r="C16" s="56"/>
      <c r="D16" s="20"/>
      <c r="E16" s="60"/>
      <c r="F16" s="26"/>
      <c r="G16" s="64"/>
      <c r="H16" s="26"/>
      <c r="I16" s="20"/>
      <c r="J16" s="26" t="str">
        <f t="shared" si="2"/>
        <v/>
      </c>
    </row>
    <row r="17" spans="1:10" x14ac:dyDescent="0.2">
      <c r="A17" s="48" t="str">
        <f t="shared" si="3"/>
        <v>ק</v>
      </c>
      <c r="B17" s="49">
        <f t="shared" si="4"/>
        <v>15</v>
      </c>
      <c r="C17" s="57" t="s">
        <v>194</v>
      </c>
      <c r="D17" s="38" t="s">
        <v>43</v>
      </c>
      <c r="E17" s="59">
        <v>3</v>
      </c>
      <c r="F17" s="39" t="s">
        <v>384</v>
      </c>
      <c r="G17" s="65">
        <v>8.9</v>
      </c>
      <c r="H17" s="25"/>
      <c r="I17" s="19"/>
      <c r="J17" s="67" t="str">
        <f t="shared" si="2"/>
        <v/>
      </c>
    </row>
    <row r="18" spans="1:10" x14ac:dyDescent="0.2">
      <c r="A18" s="46" t="str">
        <f t="shared" si="3"/>
        <v>ק</v>
      </c>
      <c r="B18" s="47">
        <f t="shared" si="4"/>
        <v>16</v>
      </c>
      <c r="C18" s="56" t="s">
        <v>194</v>
      </c>
      <c r="D18" s="20" t="s">
        <v>44</v>
      </c>
      <c r="E18" s="60">
        <v>3</v>
      </c>
      <c r="F18" s="26" t="s">
        <v>385</v>
      </c>
      <c r="G18" s="64">
        <v>8.9</v>
      </c>
      <c r="H18" s="26"/>
      <c r="I18" s="20"/>
      <c r="J18" s="26" t="str">
        <f t="shared" si="2"/>
        <v/>
      </c>
    </row>
    <row r="19" spans="1:10" x14ac:dyDescent="0.2">
      <c r="A19" s="48" t="str">
        <f t="shared" si="3"/>
        <v/>
      </c>
      <c r="B19" s="49" t="str">
        <f t="shared" si="4"/>
        <v/>
      </c>
      <c r="C19" s="57"/>
      <c r="D19" s="38"/>
      <c r="E19" s="59"/>
      <c r="F19" s="39"/>
      <c r="G19" s="65"/>
      <c r="H19" s="25"/>
      <c r="I19" s="19"/>
      <c r="J19" s="67" t="str">
        <f t="shared" si="2"/>
        <v/>
      </c>
    </row>
    <row r="20" spans="1:10" x14ac:dyDescent="0.2">
      <c r="A20" s="46" t="str">
        <f t="shared" si="3"/>
        <v>ק</v>
      </c>
      <c r="B20" s="47">
        <f t="shared" si="4"/>
        <v>17</v>
      </c>
      <c r="C20" s="56" t="s">
        <v>193</v>
      </c>
      <c r="D20" s="20" t="s">
        <v>47</v>
      </c>
      <c r="E20" s="60">
        <v>3</v>
      </c>
      <c r="F20" s="26" t="s">
        <v>281</v>
      </c>
      <c r="G20" s="64">
        <v>8.9</v>
      </c>
      <c r="H20" s="26"/>
      <c r="I20" s="20"/>
      <c r="J20" s="26" t="str">
        <f t="shared" si="2"/>
        <v/>
      </c>
    </row>
    <row r="21" spans="1:10" x14ac:dyDescent="0.2">
      <c r="A21" s="48" t="str">
        <f t="shared" si="3"/>
        <v>ק</v>
      </c>
      <c r="B21" s="49">
        <f t="shared" si="4"/>
        <v>18</v>
      </c>
      <c r="C21" s="57" t="s">
        <v>193</v>
      </c>
      <c r="D21" s="38" t="s">
        <v>306</v>
      </c>
      <c r="E21" s="59">
        <v>3</v>
      </c>
      <c r="F21" s="39" t="s">
        <v>281</v>
      </c>
      <c r="G21" s="65">
        <v>8.9</v>
      </c>
      <c r="H21" s="25"/>
      <c r="I21" s="19"/>
      <c r="J21" s="67" t="str">
        <f t="shared" si="2"/>
        <v/>
      </c>
    </row>
    <row r="22" spans="1:10" x14ac:dyDescent="0.2">
      <c r="A22" s="46" t="str">
        <f t="shared" si="3"/>
        <v/>
      </c>
      <c r="B22" s="47" t="str">
        <f t="shared" si="4"/>
        <v/>
      </c>
      <c r="C22" s="56"/>
      <c r="D22" s="20"/>
      <c r="E22" s="60"/>
      <c r="F22" s="26"/>
      <c r="G22" s="64"/>
      <c r="H22" s="26"/>
      <c r="I22" s="20"/>
      <c r="J22" s="26" t="str">
        <f t="shared" si="2"/>
        <v/>
      </c>
    </row>
    <row r="23" spans="1:10" x14ac:dyDescent="0.2">
      <c r="A23" s="48" t="str">
        <f t="shared" si="3"/>
        <v>ק</v>
      </c>
      <c r="B23" s="49">
        <f t="shared" si="4"/>
        <v>19</v>
      </c>
      <c r="C23" s="57" t="s">
        <v>70</v>
      </c>
      <c r="D23" s="38" t="s">
        <v>71</v>
      </c>
      <c r="E23" s="59"/>
      <c r="F23" s="39" t="s">
        <v>386</v>
      </c>
      <c r="G23" s="65">
        <v>4.9000000000000004</v>
      </c>
      <c r="H23" s="25"/>
      <c r="I23" s="19"/>
      <c r="J23" s="67" t="str">
        <f t="shared" si="2"/>
        <v/>
      </c>
    </row>
    <row r="24" spans="1:10" x14ac:dyDescent="0.2">
      <c r="A24" s="46" t="str">
        <f t="shared" si="3"/>
        <v>ק</v>
      </c>
      <c r="B24" s="47">
        <f t="shared" si="4"/>
        <v>20</v>
      </c>
      <c r="C24" s="56" t="s">
        <v>70</v>
      </c>
      <c r="D24" s="20" t="s">
        <v>72</v>
      </c>
      <c r="E24" s="60"/>
      <c r="F24" s="26" t="s">
        <v>386</v>
      </c>
      <c r="G24" s="64">
        <v>6.9</v>
      </c>
      <c r="H24" s="26"/>
      <c r="I24" s="20"/>
      <c r="J24" s="26" t="str">
        <f t="shared" si="2"/>
        <v/>
      </c>
    </row>
    <row r="25" spans="1:10" x14ac:dyDescent="0.2">
      <c r="A25" s="48" t="str">
        <f t="shared" si="3"/>
        <v>ק</v>
      </c>
      <c r="B25" s="49">
        <f t="shared" si="4"/>
        <v>21</v>
      </c>
      <c r="C25" s="57" t="s">
        <v>70</v>
      </c>
      <c r="D25" s="38" t="s">
        <v>73</v>
      </c>
      <c r="E25" s="59"/>
      <c r="F25" s="39" t="s">
        <v>386</v>
      </c>
      <c r="G25" s="65">
        <v>7.9</v>
      </c>
      <c r="H25" s="25"/>
      <c r="I25" s="19"/>
      <c r="J25" s="67" t="str">
        <f t="shared" si="2"/>
        <v/>
      </c>
    </row>
    <row r="26" spans="1:10" x14ac:dyDescent="0.2">
      <c r="A26" s="46" t="str">
        <f t="shared" si="3"/>
        <v>ק</v>
      </c>
      <c r="B26" s="47">
        <f t="shared" si="4"/>
        <v>22</v>
      </c>
      <c r="C26" s="56" t="s">
        <v>70</v>
      </c>
      <c r="D26" s="20" t="s">
        <v>75</v>
      </c>
      <c r="E26" s="60"/>
      <c r="F26" s="26" t="s">
        <v>203</v>
      </c>
      <c r="G26" s="64">
        <v>4.5</v>
      </c>
      <c r="H26" s="26"/>
      <c r="I26" s="20"/>
      <c r="J26" s="26" t="str">
        <f t="shared" si="2"/>
        <v/>
      </c>
    </row>
    <row r="27" spans="1:10" x14ac:dyDescent="0.2">
      <c r="A27" s="48" t="str">
        <f t="shared" si="3"/>
        <v>ק</v>
      </c>
      <c r="B27" s="49">
        <f t="shared" si="4"/>
        <v>23</v>
      </c>
      <c r="C27" s="57" t="s">
        <v>70</v>
      </c>
      <c r="D27" s="38" t="s">
        <v>74</v>
      </c>
      <c r="E27" s="59"/>
      <c r="F27" s="39" t="s">
        <v>203</v>
      </c>
      <c r="G27" s="65">
        <v>5</v>
      </c>
      <c r="H27" s="25"/>
      <c r="I27" s="19"/>
      <c r="J27" s="67" t="str">
        <f t="shared" si="2"/>
        <v/>
      </c>
    </row>
    <row r="28" spans="1:10" x14ac:dyDescent="0.2">
      <c r="A28" s="46" t="str">
        <f t="shared" si="3"/>
        <v>ק</v>
      </c>
      <c r="B28" s="47">
        <f t="shared" si="4"/>
        <v>24</v>
      </c>
      <c r="C28" s="56" t="s">
        <v>70</v>
      </c>
      <c r="D28" s="20" t="s">
        <v>76</v>
      </c>
      <c r="E28" s="60"/>
      <c r="F28" s="26" t="s">
        <v>203</v>
      </c>
      <c r="G28" s="64">
        <v>7.9</v>
      </c>
      <c r="H28" s="26"/>
      <c r="I28" s="20"/>
      <c r="J28" s="26" t="str">
        <f t="shared" si="2"/>
        <v/>
      </c>
    </row>
    <row r="29" spans="1:10" x14ac:dyDescent="0.2">
      <c r="A29" s="48" t="str">
        <f t="shared" si="3"/>
        <v>ק</v>
      </c>
      <c r="B29" s="49">
        <f t="shared" si="4"/>
        <v>25</v>
      </c>
      <c r="C29" s="57" t="s">
        <v>70</v>
      </c>
      <c r="D29" s="38" t="s">
        <v>77</v>
      </c>
      <c r="E29" s="59"/>
      <c r="F29" s="39" t="s">
        <v>203</v>
      </c>
      <c r="G29" s="65">
        <v>8.9</v>
      </c>
      <c r="H29" s="25"/>
      <c r="I29" s="19"/>
      <c r="J29" s="67" t="str">
        <f t="shared" si="2"/>
        <v/>
      </c>
    </row>
    <row r="30" spans="1:10" x14ac:dyDescent="0.2">
      <c r="A30" s="46" t="str">
        <f t="shared" si="3"/>
        <v>ק</v>
      </c>
      <c r="B30" s="47">
        <f t="shared" si="4"/>
        <v>26</v>
      </c>
      <c r="C30" s="56" t="s">
        <v>70</v>
      </c>
      <c r="D30" s="20" t="s">
        <v>211</v>
      </c>
      <c r="E30" s="60"/>
      <c r="F30" s="26" t="s">
        <v>203</v>
      </c>
      <c r="G30" s="64">
        <v>4.5</v>
      </c>
      <c r="H30" s="26"/>
      <c r="I30" s="20"/>
      <c r="J30" s="26" t="str">
        <f t="shared" si="2"/>
        <v/>
      </c>
    </row>
    <row r="31" spans="1:10" x14ac:dyDescent="0.2">
      <c r="A31" s="48" t="str">
        <f t="shared" si="3"/>
        <v>ק</v>
      </c>
      <c r="B31" s="49">
        <f t="shared" si="4"/>
        <v>27</v>
      </c>
      <c r="C31" s="57" t="s">
        <v>70</v>
      </c>
      <c r="D31" s="38" t="s">
        <v>212</v>
      </c>
      <c r="E31" s="59"/>
      <c r="F31" s="39" t="s">
        <v>203</v>
      </c>
      <c r="G31" s="65">
        <v>6.5</v>
      </c>
      <c r="H31" s="25"/>
      <c r="I31" s="19"/>
      <c r="J31" s="67" t="str">
        <f t="shared" si="2"/>
        <v/>
      </c>
    </row>
    <row r="32" spans="1:10" x14ac:dyDescent="0.2">
      <c r="A32" s="46" t="str">
        <f t="shared" si="3"/>
        <v>ק</v>
      </c>
      <c r="B32" s="47">
        <f t="shared" si="4"/>
        <v>28</v>
      </c>
      <c r="C32" s="56" t="s">
        <v>70</v>
      </c>
      <c r="D32" s="20" t="s">
        <v>213</v>
      </c>
      <c r="E32" s="60"/>
      <c r="F32" s="26" t="s">
        <v>203</v>
      </c>
      <c r="G32" s="64">
        <v>8.5</v>
      </c>
      <c r="H32" s="26"/>
      <c r="I32" s="20"/>
      <c r="J32" s="26" t="str">
        <f t="shared" si="2"/>
        <v/>
      </c>
    </row>
    <row r="33" spans="1:10" x14ac:dyDescent="0.2">
      <c r="A33" s="48" t="str">
        <f t="shared" si="3"/>
        <v>ק</v>
      </c>
      <c r="B33" s="49">
        <f t="shared" si="4"/>
        <v>29</v>
      </c>
      <c r="C33" s="57" t="s">
        <v>70</v>
      </c>
      <c r="D33" s="38" t="s">
        <v>214</v>
      </c>
      <c r="E33" s="59"/>
      <c r="F33" s="39" t="s">
        <v>203</v>
      </c>
      <c r="G33" s="65">
        <v>10.5</v>
      </c>
      <c r="H33" s="25"/>
      <c r="I33" s="19"/>
      <c r="J33" s="67" t="str">
        <f t="shared" si="2"/>
        <v/>
      </c>
    </row>
    <row r="34" spans="1:10" x14ac:dyDescent="0.2">
      <c r="A34" s="46" t="str">
        <f t="shared" si="3"/>
        <v/>
      </c>
      <c r="B34" s="47" t="str">
        <f t="shared" si="4"/>
        <v/>
      </c>
      <c r="C34" s="56"/>
      <c r="D34" s="20"/>
      <c r="E34" s="60"/>
      <c r="F34" s="26"/>
      <c r="G34" s="64"/>
      <c r="H34" s="26"/>
      <c r="I34" s="20"/>
      <c r="J34" s="26" t="str">
        <f t="shared" si="2"/>
        <v/>
      </c>
    </row>
    <row r="35" spans="1:10" x14ac:dyDescent="0.2">
      <c r="A35" s="48" t="str">
        <f t="shared" si="3"/>
        <v>ק</v>
      </c>
      <c r="B35" s="49">
        <f t="shared" si="4"/>
        <v>30</v>
      </c>
      <c r="C35" s="57" t="s">
        <v>202</v>
      </c>
      <c r="D35" s="38" t="s">
        <v>43</v>
      </c>
      <c r="E35" s="59"/>
      <c r="F35" s="39" t="s">
        <v>257</v>
      </c>
      <c r="G35" s="65">
        <v>12.9</v>
      </c>
      <c r="H35" s="25"/>
      <c r="I35" s="19"/>
      <c r="J35" s="67" t="str">
        <f t="shared" si="2"/>
        <v/>
      </c>
    </row>
    <row r="36" spans="1:10" x14ac:dyDescent="0.2">
      <c r="A36" s="46" t="str">
        <f t="shared" si="3"/>
        <v>ק</v>
      </c>
      <c r="B36" s="47">
        <f t="shared" si="4"/>
        <v>31</v>
      </c>
      <c r="C36" s="56" t="s">
        <v>202</v>
      </c>
      <c r="D36" s="20" t="s">
        <v>6</v>
      </c>
      <c r="E36" s="60"/>
      <c r="F36" s="26" t="s">
        <v>257</v>
      </c>
      <c r="G36" s="64">
        <v>9.9</v>
      </c>
      <c r="H36" s="26"/>
      <c r="I36" s="20"/>
      <c r="J36" s="26" t="str">
        <f t="shared" si="2"/>
        <v/>
      </c>
    </row>
    <row r="37" spans="1:10" x14ac:dyDescent="0.2">
      <c r="A37" s="48" t="str">
        <f t="shared" si="3"/>
        <v>ק</v>
      </c>
      <c r="B37" s="49">
        <f t="shared" si="4"/>
        <v>32</v>
      </c>
      <c r="C37" s="57" t="s">
        <v>202</v>
      </c>
      <c r="D37" s="38" t="s">
        <v>44</v>
      </c>
      <c r="E37" s="59"/>
      <c r="F37" s="39" t="s">
        <v>257</v>
      </c>
      <c r="G37" s="65">
        <v>8.5</v>
      </c>
      <c r="H37" s="25"/>
      <c r="I37" s="19"/>
      <c r="J37" s="67" t="str">
        <f t="shared" si="2"/>
        <v/>
      </c>
    </row>
    <row r="38" spans="1:10" x14ac:dyDescent="0.2">
      <c r="A38" s="46" t="str">
        <f t="shared" si="3"/>
        <v>ק</v>
      </c>
      <c r="B38" s="47">
        <f t="shared" si="4"/>
        <v>33</v>
      </c>
      <c r="C38" s="56" t="s">
        <v>202</v>
      </c>
      <c r="D38" s="20" t="s">
        <v>204</v>
      </c>
      <c r="E38" s="60"/>
      <c r="F38" s="26" t="s">
        <v>203</v>
      </c>
      <c r="G38" s="64">
        <v>11.9</v>
      </c>
      <c r="H38" s="26"/>
      <c r="I38" s="20"/>
      <c r="J38" s="26" t="str">
        <f t="shared" si="2"/>
        <v/>
      </c>
    </row>
    <row r="39" spans="1:10" x14ac:dyDescent="0.2">
      <c r="A39" s="48" t="str">
        <f t="shared" si="3"/>
        <v>ק</v>
      </c>
      <c r="B39" s="49">
        <f t="shared" si="4"/>
        <v>34</v>
      </c>
      <c r="C39" s="57" t="s">
        <v>202</v>
      </c>
      <c r="D39" s="38" t="s">
        <v>205</v>
      </c>
      <c r="E39" s="59"/>
      <c r="F39" s="39" t="s">
        <v>203</v>
      </c>
      <c r="G39" s="65">
        <v>14.9</v>
      </c>
      <c r="H39" s="25"/>
      <c r="I39" s="19"/>
      <c r="J39" s="67" t="str">
        <f t="shared" si="2"/>
        <v/>
      </c>
    </row>
    <row r="40" spans="1:10" x14ac:dyDescent="0.2">
      <c r="A40" s="46" t="str">
        <f t="shared" si="3"/>
        <v/>
      </c>
      <c r="B40" s="47" t="str">
        <f t="shared" si="4"/>
        <v/>
      </c>
      <c r="C40" s="56"/>
      <c r="D40" s="20"/>
      <c r="E40" s="60"/>
      <c r="F40" s="26"/>
      <c r="G40" s="64"/>
      <c r="H40" s="26"/>
      <c r="I40" s="20"/>
      <c r="J40" s="26" t="str">
        <f t="shared" si="2"/>
        <v/>
      </c>
    </row>
    <row r="41" spans="1:10" x14ac:dyDescent="0.2">
      <c r="A41" s="48" t="str">
        <f t="shared" si="3"/>
        <v>ק</v>
      </c>
      <c r="B41" s="49">
        <f t="shared" si="4"/>
        <v>35</v>
      </c>
      <c r="C41" s="57" t="s">
        <v>195</v>
      </c>
      <c r="D41" s="38" t="s">
        <v>47</v>
      </c>
      <c r="E41" s="59">
        <v>5</v>
      </c>
      <c r="F41" s="39" t="s">
        <v>387</v>
      </c>
      <c r="G41" s="65">
        <v>9.9</v>
      </c>
      <c r="H41" s="25"/>
      <c r="I41" s="19"/>
      <c r="J41" s="67" t="str">
        <f t="shared" si="2"/>
        <v/>
      </c>
    </row>
    <row r="42" spans="1:10" x14ac:dyDescent="0.2">
      <c r="A42" s="46" t="str">
        <f t="shared" si="3"/>
        <v>ק</v>
      </c>
      <c r="B42" s="47">
        <f t="shared" si="4"/>
        <v>36</v>
      </c>
      <c r="C42" s="56" t="s">
        <v>195</v>
      </c>
      <c r="D42" s="20" t="s">
        <v>44</v>
      </c>
      <c r="E42" s="60">
        <v>5</v>
      </c>
      <c r="F42" s="26" t="s">
        <v>387</v>
      </c>
      <c r="G42" s="64">
        <v>5.9</v>
      </c>
      <c r="H42" s="26"/>
      <c r="I42" s="20"/>
      <c r="J42" s="26" t="str">
        <f t="shared" si="2"/>
        <v/>
      </c>
    </row>
    <row r="43" spans="1:10" x14ac:dyDescent="0.2">
      <c r="A43" s="48" t="str">
        <f t="shared" si="3"/>
        <v>ק</v>
      </c>
      <c r="B43" s="49">
        <f t="shared" si="4"/>
        <v>37</v>
      </c>
      <c r="C43" s="57" t="s">
        <v>195</v>
      </c>
      <c r="D43" s="38" t="s">
        <v>45</v>
      </c>
      <c r="E43" s="59">
        <v>5</v>
      </c>
      <c r="F43" s="39" t="s">
        <v>387</v>
      </c>
      <c r="G43" s="65">
        <v>6.5</v>
      </c>
      <c r="H43" s="25"/>
      <c r="I43" s="19"/>
      <c r="J43" s="67" t="str">
        <f t="shared" si="2"/>
        <v/>
      </c>
    </row>
    <row r="44" spans="1:10" x14ac:dyDescent="0.2">
      <c r="A44" s="46" t="str">
        <f t="shared" si="3"/>
        <v/>
      </c>
      <c r="B44" s="47" t="str">
        <f t="shared" si="4"/>
        <v/>
      </c>
      <c r="C44" s="56"/>
      <c r="D44" s="20"/>
      <c r="E44" s="60"/>
      <c r="F44" s="26"/>
      <c r="G44" s="64"/>
      <c r="H44" s="26"/>
      <c r="I44" s="20"/>
      <c r="J44" s="26" t="str">
        <f t="shared" si="2"/>
        <v/>
      </c>
    </row>
    <row r="45" spans="1:10" x14ac:dyDescent="0.2">
      <c r="A45" s="48" t="str">
        <f t="shared" si="3"/>
        <v>ק</v>
      </c>
      <c r="B45" s="49">
        <f t="shared" si="4"/>
        <v>38</v>
      </c>
      <c r="C45" s="57" t="s">
        <v>12</v>
      </c>
      <c r="D45" s="38" t="s">
        <v>41</v>
      </c>
      <c r="E45" s="59">
        <v>200</v>
      </c>
      <c r="F45" s="39" t="s">
        <v>294</v>
      </c>
      <c r="G45" s="65">
        <v>82.9</v>
      </c>
      <c r="H45" s="25"/>
      <c r="I45" s="19"/>
      <c r="J45" s="67" t="str">
        <f t="shared" si="2"/>
        <v/>
      </c>
    </row>
    <row r="46" spans="1:10" x14ac:dyDescent="0.2">
      <c r="A46" s="46" t="str">
        <f t="shared" si="3"/>
        <v>ק</v>
      </c>
      <c r="B46" s="47">
        <f t="shared" si="4"/>
        <v>39</v>
      </c>
      <c r="C46" s="56" t="s">
        <v>12</v>
      </c>
      <c r="D46" s="20" t="s">
        <v>41</v>
      </c>
      <c r="E46" s="60">
        <v>10</v>
      </c>
      <c r="F46" s="26" t="s">
        <v>294</v>
      </c>
      <c r="G46" s="64">
        <v>4.9000000000000004</v>
      </c>
      <c r="H46" s="26"/>
      <c r="I46" s="20"/>
      <c r="J46" s="26" t="str">
        <f t="shared" si="2"/>
        <v/>
      </c>
    </row>
    <row r="47" spans="1:10" x14ac:dyDescent="0.2">
      <c r="A47" s="48" t="str">
        <f t="shared" si="3"/>
        <v>ק</v>
      </c>
      <c r="B47" s="49">
        <f t="shared" si="4"/>
        <v>40</v>
      </c>
      <c r="C47" s="57" t="s">
        <v>12</v>
      </c>
      <c r="D47" s="38" t="s">
        <v>42</v>
      </c>
      <c r="E47" s="59">
        <v>125</v>
      </c>
      <c r="F47" s="39" t="s">
        <v>294</v>
      </c>
      <c r="G47" s="65">
        <v>62.9</v>
      </c>
      <c r="H47" s="25"/>
      <c r="I47" s="19"/>
      <c r="J47" s="67" t="str">
        <f t="shared" si="2"/>
        <v/>
      </c>
    </row>
    <row r="48" spans="1:10" x14ac:dyDescent="0.2">
      <c r="A48" s="46" t="str">
        <f t="shared" si="3"/>
        <v>ק</v>
      </c>
      <c r="B48" s="47">
        <f t="shared" si="4"/>
        <v>41</v>
      </c>
      <c r="C48" s="56" t="s">
        <v>12</v>
      </c>
      <c r="D48" s="20" t="s">
        <v>42</v>
      </c>
      <c r="E48" s="60">
        <v>10</v>
      </c>
      <c r="F48" s="26" t="s">
        <v>294</v>
      </c>
      <c r="G48" s="64">
        <v>5.9</v>
      </c>
      <c r="H48" s="26"/>
      <c r="I48" s="20"/>
      <c r="J48" s="26" t="str">
        <f t="shared" si="2"/>
        <v/>
      </c>
    </row>
    <row r="49" spans="1:10" x14ac:dyDescent="0.2">
      <c r="A49" s="48" t="str">
        <f t="shared" si="3"/>
        <v/>
      </c>
      <c r="B49" s="49" t="str">
        <f t="shared" si="4"/>
        <v/>
      </c>
      <c r="C49" s="57"/>
      <c r="D49" s="38"/>
      <c r="E49" s="59"/>
      <c r="F49" s="39"/>
      <c r="G49" s="65"/>
      <c r="H49" s="25"/>
      <c r="I49" s="19"/>
      <c r="J49" s="67" t="str">
        <f t="shared" si="2"/>
        <v/>
      </c>
    </row>
    <row r="50" spans="1:10" x14ac:dyDescent="0.2">
      <c r="A50" s="46" t="str">
        <f t="shared" si="3"/>
        <v>ק</v>
      </c>
      <c r="B50" s="47">
        <f t="shared" si="4"/>
        <v>42</v>
      </c>
      <c r="C50" s="56" t="s">
        <v>7</v>
      </c>
      <c r="D50" s="20" t="s">
        <v>215</v>
      </c>
      <c r="E50" s="60"/>
      <c r="F50" s="26" t="s">
        <v>209</v>
      </c>
      <c r="G50" s="64">
        <v>1</v>
      </c>
      <c r="H50" s="26"/>
      <c r="I50" s="20"/>
      <c r="J50" s="26" t="str">
        <f t="shared" si="2"/>
        <v/>
      </c>
    </row>
    <row r="51" spans="1:10" x14ac:dyDescent="0.2">
      <c r="A51" s="48" t="str">
        <f t="shared" si="3"/>
        <v>ק</v>
      </c>
      <c r="B51" s="49">
        <f t="shared" si="4"/>
        <v>43</v>
      </c>
      <c r="C51" s="57" t="s">
        <v>7</v>
      </c>
      <c r="D51" s="38" t="s">
        <v>216</v>
      </c>
      <c r="E51" s="59"/>
      <c r="F51" s="39" t="s">
        <v>209</v>
      </c>
      <c r="G51" s="65">
        <v>2</v>
      </c>
      <c r="H51" s="25"/>
      <c r="I51" s="19"/>
      <c r="J51" s="67" t="str">
        <f t="shared" si="2"/>
        <v/>
      </c>
    </row>
    <row r="52" spans="1:10" x14ac:dyDescent="0.2">
      <c r="A52" s="46" t="str">
        <f t="shared" si="3"/>
        <v>ק</v>
      </c>
      <c r="B52" s="47">
        <f t="shared" si="4"/>
        <v>44</v>
      </c>
      <c r="C52" s="56" t="s">
        <v>7</v>
      </c>
      <c r="D52" s="20" t="s">
        <v>217</v>
      </c>
      <c r="E52" s="60"/>
      <c r="F52" s="26" t="s">
        <v>209</v>
      </c>
      <c r="G52" s="64">
        <v>3.5</v>
      </c>
      <c r="H52" s="26"/>
      <c r="I52" s="20"/>
      <c r="J52" s="26" t="str">
        <f t="shared" si="2"/>
        <v/>
      </c>
    </row>
    <row r="53" spans="1:10" ht="15" thickBot="1" x14ac:dyDescent="0.25">
      <c r="A53" s="48" t="str">
        <f t="shared" si="3"/>
        <v>ק</v>
      </c>
      <c r="B53" s="49">
        <f t="shared" si="4"/>
        <v>45</v>
      </c>
      <c r="C53" s="57" t="s">
        <v>7</v>
      </c>
      <c r="D53" s="38" t="s">
        <v>218</v>
      </c>
      <c r="E53" s="59"/>
      <c r="F53" s="39" t="s">
        <v>209</v>
      </c>
      <c r="G53" s="65">
        <v>4.5</v>
      </c>
      <c r="H53" s="25"/>
      <c r="I53" s="19"/>
      <c r="J53" s="67" t="str">
        <f t="shared" si="2"/>
        <v/>
      </c>
    </row>
    <row r="54" spans="1:10" ht="15" thickBot="1" x14ac:dyDescent="0.25">
      <c r="A54" s="91"/>
      <c r="B54" s="92"/>
      <c r="C54" s="92"/>
      <c r="D54" s="92"/>
      <c r="E54" s="92"/>
      <c r="F54" s="92"/>
      <c r="G54" s="92"/>
      <c r="H54" s="92"/>
      <c r="I54" s="92"/>
      <c r="J54" s="93"/>
    </row>
    <row r="55" spans="1:10" ht="15.75" thickBot="1" x14ac:dyDescent="0.25">
      <c r="A55" s="82"/>
      <c r="B55" s="83"/>
      <c r="C55" s="83"/>
      <c r="D55" s="83"/>
      <c r="E55" s="83"/>
      <c r="F55" s="83"/>
      <c r="G55" s="84" t="s">
        <v>315</v>
      </c>
      <c r="H55" s="85"/>
      <c r="I55" s="86"/>
      <c r="J55" s="13">
        <f>SUM(J2:J53)</f>
        <v>0</v>
      </c>
    </row>
  </sheetData>
  <sheetProtection algorithmName="SHA-512" hashValue="GxTAU7JXUN0TE2g9JgVH2hkjRWioMsytxoi7KaS/OFSu7nQD7Ii/LzhR4n0P71HsKhmvIRDCsvLS4tOEi81P2Q==" saltValue="Impa2obwdtI+EiWLqfYKAg==" spinCount="100000" sheet="1" objects="1" scenarios="1"/>
  <protectedRanges>
    <protectedRange sqref="H2:I53" name="טווח1"/>
  </protectedRanges>
  <mergeCells count="5">
    <mergeCell ref="A1:B1"/>
    <mergeCell ref="C1:D1"/>
    <mergeCell ref="A54:J54"/>
    <mergeCell ref="A55:F55"/>
    <mergeCell ref="G55:I55"/>
  </mergeCells>
  <printOptions gridLines="1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  <headerFooter>
    <oddHeader>&amp;C&amp;"-,מודגש"&amp;14&amp;Uקערות ומגשים</oddHeader>
    <oddFooter>עמוד &amp;P מתוך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58"/>
  <sheetViews>
    <sheetView rightToLeft="1" view="pageBreakPreview" zoomScaleNormal="80" zoomScaleSheetLayoutView="100" workbookViewId="0">
      <pane ySplit="1" topLeftCell="A24" activePane="bottomLeft" state="frozen"/>
      <selection pane="bottomLeft" activeCell="J2" sqref="J2:J56"/>
    </sheetView>
  </sheetViews>
  <sheetFormatPr defaultColWidth="9" defaultRowHeight="14.25" x14ac:dyDescent="0.2"/>
  <cols>
    <col min="1" max="1" width="1.625" style="4" customWidth="1"/>
    <col min="2" max="2" width="3.625" style="3" customWidth="1"/>
    <col min="3" max="3" width="15.375" style="1" bestFit="1" customWidth="1"/>
    <col min="4" max="4" width="13.625" style="1" bestFit="1" customWidth="1"/>
    <col min="5" max="5" width="9" style="1"/>
    <col min="6" max="6" width="25.125" style="1" bestFit="1" customWidth="1"/>
    <col min="7" max="7" width="9" style="2"/>
    <col min="8" max="16384" width="9" style="1"/>
  </cols>
  <sheetData>
    <row r="1" spans="1:10" ht="37.15" customHeight="1" thickBot="1" x14ac:dyDescent="0.25">
      <c r="A1" s="101" t="s">
        <v>177</v>
      </c>
      <c r="B1" s="102"/>
      <c r="C1" s="98" t="s">
        <v>313</v>
      </c>
      <c r="D1" s="90"/>
      <c r="E1" s="62" t="s">
        <v>183</v>
      </c>
      <c r="F1" s="16" t="s">
        <v>196</v>
      </c>
      <c r="G1" s="22" t="s">
        <v>175</v>
      </c>
      <c r="H1" s="27" t="s">
        <v>314</v>
      </c>
      <c r="I1" s="23" t="s">
        <v>182</v>
      </c>
      <c r="J1" s="24" t="s">
        <v>179</v>
      </c>
    </row>
    <row r="2" spans="1:10" x14ac:dyDescent="0.2">
      <c r="A2" s="48" t="s">
        <v>222</v>
      </c>
      <c r="B2" s="49">
        <v>1</v>
      </c>
      <c r="C2" s="17" t="s">
        <v>235</v>
      </c>
      <c r="D2" s="14" t="s">
        <v>233</v>
      </c>
      <c r="E2" s="28"/>
      <c r="F2" s="38"/>
      <c r="G2" s="34">
        <v>4</v>
      </c>
      <c r="H2" s="39"/>
      <c r="I2" s="74"/>
      <c r="J2" s="69" t="str">
        <f>IF(I2*G2&gt;0,I2*G2,"")</f>
        <v/>
      </c>
    </row>
    <row r="3" spans="1:10" x14ac:dyDescent="0.2">
      <c r="A3" s="46" t="str">
        <f>IF(G3&gt;0,$A$2,"")</f>
        <v>כ</v>
      </c>
      <c r="B3" s="47">
        <f>IF(B2&lt;&gt;"",IF(G3&gt;0,B2+1,""),B1+1)</f>
        <v>2</v>
      </c>
      <c r="C3" s="18" t="s">
        <v>235</v>
      </c>
      <c r="D3" s="10" t="s">
        <v>233</v>
      </c>
      <c r="E3" s="29" t="s">
        <v>321</v>
      </c>
      <c r="F3" s="20"/>
      <c r="G3" s="11">
        <v>10</v>
      </c>
      <c r="H3" s="26"/>
      <c r="I3" s="75"/>
      <c r="J3" s="76" t="str">
        <f>IF(I3*G3&gt;0,I3*G3,"")</f>
        <v/>
      </c>
    </row>
    <row r="4" spans="1:10" x14ac:dyDescent="0.2">
      <c r="A4" s="48" t="str">
        <f t="shared" ref="A4:A56" si="0">IF(G4&gt;0,$A$2,"")</f>
        <v>כ</v>
      </c>
      <c r="B4" s="49">
        <f t="shared" ref="B4:B56" si="1">IF(B3&lt;&gt;"",IF(G4&gt;0,B3+1,""),B2+1)</f>
        <v>3</v>
      </c>
      <c r="C4" s="17" t="s">
        <v>235</v>
      </c>
      <c r="D4" s="14" t="s">
        <v>228</v>
      </c>
      <c r="E4" s="28">
        <v>50</v>
      </c>
      <c r="F4" s="38"/>
      <c r="G4" s="34">
        <v>5.9</v>
      </c>
      <c r="H4" s="39"/>
      <c r="I4" s="74"/>
      <c r="J4" s="69" t="str">
        <f t="shared" ref="J4:J56" si="2">IF(I4*G4&gt;0,I4*G4,"")</f>
        <v/>
      </c>
    </row>
    <row r="5" spans="1:10" x14ac:dyDescent="0.2">
      <c r="A5" s="46" t="str">
        <f t="shared" si="0"/>
        <v>כ</v>
      </c>
      <c r="B5" s="47">
        <f t="shared" si="1"/>
        <v>4</v>
      </c>
      <c r="C5" s="18" t="s">
        <v>235</v>
      </c>
      <c r="D5" s="10" t="s">
        <v>231</v>
      </c>
      <c r="E5" s="29">
        <v>50</v>
      </c>
      <c r="F5" s="20"/>
      <c r="G5" s="11">
        <v>7.9</v>
      </c>
      <c r="H5" s="26"/>
      <c r="I5" s="75"/>
      <c r="J5" s="76" t="str">
        <f t="shared" si="2"/>
        <v/>
      </c>
    </row>
    <row r="6" spans="1:10" x14ac:dyDescent="0.2">
      <c r="A6" s="48" t="str">
        <f t="shared" si="0"/>
        <v>כ</v>
      </c>
      <c r="B6" s="49">
        <f t="shared" si="1"/>
        <v>5</v>
      </c>
      <c r="C6" s="17" t="s">
        <v>235</v>
      </c>
      <c r="D6" s="14" t="s">
        <v>242</v>
      </c>
      <c r="E6" s="28">
        <v>50</v>
      </c>
      <c r="F6" s="38"/>
      <c r="G6" s="34">
        <v>7.9</v>
      </c>
      <c r="H6" s="39"/>
      <c r="I6" s="74"/>
      <c r="J6" s="69" t="str">
        <f t="shared" si="2"/>
        <v/>
      </c>
    </row>
    <row r="7" spans="1:10" x14ac:dyDescent="0.2">
      <c r="A7" s="46" t="str">
        <f t="shared" si="0"/>
        <v>כ</v>
      </c>
      <c r="B7" s="47">
        <f t="shared" si="1"/>
        <v>6</v>
      </c>
      <c r="C7" s="18" t="s">
        <v>235</v>
      </c>
      <c r="D7" s="10" t="s">
        <v>241</v>
      </c>
      <c r="E7" s="29">
        <v>50</v>
      </c>
      <c r="F7" s="20"/>
      <c r="G7" s="11">
        <v>3.5</v>
      </c>
      <c r="H7" s="26"/>
      <c r="I7" s="75"/>
      <c r="J7" s="76" t="str">
        <f t="shared" si="2"/>
        <v/>
      </c>
    </row>
    <row r="8" spans="1:10" x14ac:dyDescent="0.2">
      <c r="A8" s="48" t="str">
        <f t="shared" si="0"/>
        <v>כ</v>
      </c>
      <c r="B8" s="49">
        <f t="shared" si="1"/>
        <v>7</v>
      </c>
      <c r="C8" s="17" t="s">
        <v>235</v>
      </c>
      <c r="D8" s="14" t="s">
        <v>247</v>
      </c>
      <c r="E8" s="28">
        <v>50</v>
      </c>
      <c r="F8" s="38"/>
      <c r="G8" s="34">
        <v>6</v>
      </c>
      <c r="H8" s="39"/>
      <c r="I8" s="74"/>
      <c r="J8" s="69" t="str">
        <f t="shared" si="2"/>
        <v/>
      </c>
    </row>
    <row r="9" spans="1:10" x14ac:dyDescent="0.2">
      <c r="A9" s="46" t="str">
        <f t="shared" si="0"/>
        <v>כ</v>
      </c>
      <c r="B9" s="47">
        <f t="shared" si="1"/>
        <v>8</v>
      </c>
      <c r="C9" s="18" t="s">
        <v>235</v>
      </c>
      <c r="D9" s="10" t="s">
        <v>246</v>
      </c>
      <c r="E9" s="29">
        <v>50</v>
      </c>
      <c r="F9" s="20"/>
      <c r="G9" s="11">
        <v>6</v>
      </c>
      <c r="H9" s="26"/>
      <c r="I9" s="75"/>
      <c r="J9" s="76" t="str">
        <f t="shared" si="2"/>
        <v/>
      </c>
    </row>
    <row r="10" spans="1:10" x14ac:dyDescent="0.2">
      <c r="A10" s="48" t="str">
        <f t="shared" si="0"/>
        <v/>
      </c>
      <c r="B10" s="49" t="str">
        <f t="shared" si="1"/>
        <v/>
      </c>
      <c r="C10" s="17"/>
      <c r="D10" s="14"/>
      <c r="E10" s="28"/>
      <c r="F10" s="38"/>
      <c r="G10" s="34"/>
      <c r="H10" s="39"/>
      <c r="I10" s="74"/>
      <c r="J10" s="69" t="str">
        <f t="shared" si="2"/>
        <v/>
      </c>
    </row>
    <row r="11" spans="1:10" x14ac:dyDescent="0.2">
      <c r="A11" s="46" t="str">
        <f t="shared" si="0"/>
        <v>כ</v>
      </c>
      <c r="B11" s="47">
        <f t="shared" si="1"/>
        <v>9</v>
      </c>
      <c r="C11" s="18" t="s">
        <v>232</v>
      </c>
      <c r="D11" s="10" t="s">
        <v>135</v>
      </c>
      <c r="E11" s="29">
        <v>40</v>
      </c>
      <c r="F11" s="20" t="s">
        <v>257</v>
      </c>
      <c r="G11" s="11">
        <v>7.9</v>
      </c>
      <c r="H11" s="26"/>
      <c r="I11" s="75"/>
      <c r="J11" s="76" t="str">
        <f t="shared" si="2"/>
        <v/>
      </c>
    </row>
    <row r="12" spans="1:10" x14ac:dyDescent="0.2">
      <c r="A12" s="48" t="str">
        <f t="shared" si="0"/>
        <v>כ</v>
      </c>
      <c r="B12" s="49">
        <f t="shared" si="1"/>
        <v>10</v>
      </c>
      <c r="C12" s="17" t="s">
        <v>232</v>
      </c>
      <c r="D12" s="14" t="s">
        <v>135</v>
      </c>
      <c r="E12" s="28">
        <v>50</v>
      </c>
      <c r="F12" s="38" t="s">
        <v>257</v>
      </c>
      <c r="G12" s="34">
        <v>10.9</v>
      </c>
      <c r="H12" s="39"/>
      <c r="I12" s="74"/>
      <c r="J12" s="69" t="str">
        <f t="shared" si="2"/>
        <v/>
      </c>
    </row>
    <row r="13" spans="1:10" x14ac:dyDescent="0.2">
      <c r="A13" s="46" t="str">
        <f t="shared" si="0"/>
        <v>כ</v>
      </c>
      <c r="B13" s="47">
        <f t="shared" si="1"/>
        <v>11</v>
      </c>
      <c r="C13" s="18" t="s">
        <v>232</v>
      </c>
      <c r="D13" s="10" t="s">
        <v>3</v>
      </c>
      <c r="E13" s="29">
        <v>50</v>
      </c>
      <c r="F13" s="20"/>
      <c r="G13" s="11">
        <v>9.9</v>
      </c>
      <c r="H13" s="26"/>
      <c r="I13" s="75"/>
      <c r="J13" s="76" t="str">
        <f t="shared" si="2"/>
        <v/>
      </c>
    </row>
    <row r="14" spans="1:10" x14ac:dyDescent="0.2">
      <c r="A14" s="48" t="str">
        <f t="shared" si="0"/>
        <v>כ</v>
      </c>
      <c r="B14" s="49">
        <f t="shared" si="1"/>
        <v>12</v>
      </c>
      <c r="C14" s="17" t="s">
        <v>232</v>
      </c>
      <c r="D14" s="14" t="s">
        <v>2</v>
      </c>
      <c r="E14" s="28">
        <v>40</v>
      </c>
      <c r="F14" s="38"/>
      <c r="G14" s="34">
        <v>7.5</v>
      </c>
      <c r="H14" s="39"/>
      <c r="I14" s="74"/>
      <c r="J14" s="69" t="str">
        <f t="shared" si="2"/>
        <v/>
      </c>
    </row>
    <row r="15" spans="1:10" x14ac:dyDescent="0.2">
      <c r="A15" s="46" t="str">
        <f t="shared" si="0"/>
        <v>כ</v>
      </c>
      <c r="B15" s="47">
        <f t="shared" si="1"/>
        <v>13</v>
      </c>
      <c r="C15" s="18" t="s">
        <v>232</v>
      </c>
      <c r="D15" s="10" t="s">
        <v>2</v>
      </c>
      <c r="E15" s="29">
        <v>50</v>
      </c>
      <c r="F15" s="20"/>
      <c r="G15" s="11">
        <v>9.9</v>
      </c>
      <c r="H15" s="26"/>
      <c r="I15" s="75"/>
      <c r="J15" s="76" t="str">
        <f t="shared" si="2"/>
        <v/>
      </c>
    </row>
    <row r="16" spans="1:10" x14ac:dyDescent="0.2">
      <c r="A16" s="48" t="str">
        <f t="shared" si="0"/>
        <v>כ</v>
      </c>
      <c r="B16" s="49">
        <f t="shared" si="1"/>
        <v>14</v>
      </c>
      <c r="C16" s="17" t="s">
        <v>232</v>
      </c>
      <c r="D16" s="14" t="s">
        <v>161</v>
      </c>
      <c r="E16" s="28">
        <v>50</v>
      </c>
      <c r="F16" s="38"/>
      <c r="G16" s="34">
        <v>9.9</v>
      </c>
      <c r="H16" s="39"/>
      <c r="I16" s="74"/>
      <c r="J16" s="69" t="str">
        <f t="shared" si="2"/>
        <v/>
      </c>
    </row>
    <row r="17" spans="1:10" x14ac:dyDescent="0.2">
      <c r="A17" s="46" t="str">
        <f t="shared" si="0"/>
        <v>כ</v>
      </c>
      <c r="B17" s="47">
        <f t="shared" si="1"/>
        <v>15</v>
      </c>
      <c r="C17" s="18" t="s">
        <v>232</v>
      </c>
      <c r="D17" s="10" t="s">
        <v>229</v>
      </c>
      <c r="E17" s="29">
        <v>20</v>
      </c>
      <c r="F17" s="20"/>
      <c r="G17" s="11">
        <v>10.9</v>
      </c>
      <c r="H17" s="26"/>
      <c r="I17" s="75"/>
      <c r="J17" s="76" t="str">
        <f t="shared" si="2"/>
        <v/>
      </c>
    </row>
    <row r="18" spans="1:10" x14ac:dyDescent="0.2">
      <c r="A18" s="48" t="str">
        <f t="shared" si="0"/>
        <v>כ</v>
      </c>
      <c r="B18" s="49">
        <f t="shared" si="1"/>
        <v>16</v>
      </c>
      <c r="C18" s="17" t="s">
        <v>232</v>
      </c>
      <c r="D18" s="14" t="s">
        <v>230</v>
      </c>
      <c r="E18" s="28">
        <v>20</v>
      </c>
      <c r="F18" s="38"/>
      <c r="G18" s="34">
        <v>10.9</v>
      </c>
      <c r="H18" s="39"/>
      <c r="I18" s="74"/>
      <c r="J18" s="69" t="str">
        <f t="shared" si="2"/>
        <v/>
      </c>
    </row>
    <row r="19" spans="1:10" x14ac:dyDescent="0.2">
      <c r="A19" s="46" t="str">
        <f t="shared" si="0"/>
        <v>כ</v>
      </c>
      <c r="B19" s="47">
        <f t="shared" si="1"/>
        <v>17</v>
      </c>
      <c r="C19" s="18" t="s">
        <v>232</v>
      </c>
      <c r="D19" s="10" t="s">
        <v>377</v>
      </c>
      <c r="E19" s="29">
        <v>10</v>
      </c>
      <c r="F19" s="20"/>
      <c r="G19" s="11">
        <v>10.9</v>
      </c>
      <c r="H19" s="26"/>
      <c r="I19" s="75"/>
      <c r="J19" s="76" t="str">
        <f t="shared" si="2"/>
        <v/>
      </c>
    </row>
    <row r="20" spans="1:10" x14ac:dyDescent="0.2">
      <c r="A20" s="48" t="str">
        <f t="shared" si="0"/>
        <v>כ</v>
      </c>
      <c r="B20" s="49">
        <f t="shared" si="1"/>
        <v>18</v>
      </c>
      <c r="C20" s="17" t="s">
        <v>232</v>
      </c>
      <c r="D20" s="14" t="s">
        <v>378</v>
      </c>
      <c r="E20" s="28">
        <v>10</v>
      </c>
      <c r="F20" s="38"/>
      <c r="G20" s="34">
        <v>10.9</v>
      </c>
      <c r="H20" s="39"/>
      <c r="I20" s="74"/>
      <c r="J20" s="69" t="str">
        <f t="shared" si="2"/>
        <v/>
      </c>
    </row>
    <row r="21" spans="1:10" x14ac:dyDescent="0.2">
      <c r="A21" s="46" t="str">
        <f t="shared" si="0"/>
        <v>כ</v>
      </c>
      <c r="B21" s="47">
        <f t="shared" si="1"/>
        <v>19</v>
      </c>
      <c r="C21" s="18" t="s">
        <v>232</v>
      </c>
      <c r="D21" s="10" t="s">
        <v>379</v>
      </c>
      <c r="E21" s="29">
        <v>8</v>
      </c>
      <c r="F21" s="20" t="s">
        <v>203</v>
      </c>
      <c r="G21" s="11">
        <v>9.5</v>
      </c>
      <c r="H21" s="26"/>
      <c r="I21" s="75"/>
      <c r="J21" s="76" t="str">
        <f t="shared" si="2"/>
        <v/>
      </c>
    </row>
    <row r="22" spans="1:10" x14ac:dyDescent="0.2">
      <c r="A22" s="48" t="str">
        <f t="shared" si="0"/>
        <v>כ</v>
      </c>
      <c r="B22" s="49">
        <f t="shared" si="1"/>
        <v>20</v>
      </c>
      <c r="C22" s="17" t="s">
        <v>232</v>
      </c>
      <c r="D22" s="14" t="s">
        <v>380</v>
      </c>
      <c r="E22" s="28">
        <v>9</v>
      </c>
      <c r="F22" s="38"/>
      <c r="G22" s="34">
        <v>15.9</v>
      </c>
      <c r="H22" s="39"/>
      <c r="I22" s="74"/>
      <c r="J22" s="69" t="str">
        <f t="shared" si="2"/>
        <v/>
      </c>
    </row>
    <row r="23" spans="1:10" x14ac:dyDescent="0.2">
      <c r="A23" s="46" t="str">
        <f t="shared" si="0"/>
        <v>כ</v>
      </c>
      <c r="B23" s="47">
        <f t="shared" si="1"/>
        <v>21</v>
      </c>
      <c r="C23" s="18" t="s">
        <v>232</v>
      </c>
      <c r="D23" s="10" t="s">
        <v>262</v>
      </c>
      <c r="E23" s="29">
        <v>10</v>
      </c>
      <c r="F23" s="20" t="s">
        <v>263</v>
      </c>
      <c r="G23" s="11">
        <v>9.5</v>
      </c>
      <c r="H23" s="26"/>
      <c r="I23" s="75"/>
      <c r="J23" s="76" t="str">
        <f t="shared" si="2"/>
        <v/>
      </c>
    </row>
    <row r="24" spans="1:10" x14ac:dyDescent="0.2">
      <c r="A24" s="48" t="str">
        <f t="shared" si="0"/>
        <v>כ</v>
      </c>
      <c r="B24" s="49">
        <f t="shared" si="1"/>
        <v>22</v>
      </c>
      <c r="C24" s="17" t="s">
        <v>232</v>
      </c>
      <c r="D24" s="14" t="s">
        <v>264</v>
      </c>
      <c r="E24" s="28">
        <v>18</v>
      </c>
      <c r="F24" s="38"/>
      <c r="G24" s="34">
        <v>9.5</v>
      </c>
      <c r="H24" s="39"/>
      <c r="I24" s="74"/>
      <c r="J24" s="69" t="str">
        <f t="shared" si="2"/>
        <v/>
      </c>
    </row>
    <row r="25" spans="1:10" x14ac:dyDescent="0.2">
      <c r="A25" s="46" t="str">
        <f t="shared" si="0"/>
        <v/>
      </c>
      <c r="B25" s="47" t="str">
        <f t="shared" si="1"/>
        <v/>
      </c>
      <c r="C25" s="18"/>
      <c r="D25" s="10"/>
      <c r="E25" s="29"/>
      <c r="F25" s="20"/>
      <c r="G25" s="11"/>
      <c r="H25" s="26"/>
      <c r="I25" s="75"/>
      <c r="J25" s="76" t="str">
        <f t="shared" si="2"/>
        <v/>
      </c>
    </row>
    <row r="26" spans="1:10" x14ac:dyDescent="0.2">
      <c r="A26" s="48" t="str">
        <f t="shared" si="0"/>
        <v>כ</v>
      </c>
      <c r="B26" s="49">
        <f t="shared" si="1"/>
        <v>23</v>
      </c>
      <c r="C26" s="17" t="s">
        <v>234</v>
      </c>
      <c r="D26" s="14" t="s">
        <v>236</v>
      </c>
      <c r="E26" s="28"/>
      <c r="F26" s="38"/>
      <c r="G26" s="34">
        <v>4.9000000000000004</v>
      </c>
      <c r="H26" s="39"/>
      <c r="I26" s="74"/>
      <c r="J26" s="69" t="str">
        <f t="shared" si="2"/>
        <v/>
      </c>
    </row>
    <row r="27" spans="1:10" x14ac:dyDescent="0.2">
      <c r="A27" s="46" t="str">
        <f t="shared" si="0"/>
        <v>כ</v>
      </c>
      <c r="B27" s="47">
        <f t="shared" si="1"/>
        <v>24</v>
      </c>
      <c r="C27" s="18" t="s">
        <v>234</v>
      </c>
      <c r="D27" s="10" t="s">
        <v>237</v>
      </c>
      <c r="E27" s="29"/>
      <c r="F27" s="20"/>
      <c r="G27" s="11">
        <v>5.9</v>
      </c>
      <c r="H27" s="26"/>
      <c r="I27" s="75"/>
      <c r="J27" s="76" t="str">
        <f t="shared" si="2"/>
        <v/>
      </c>
    </row>
    <row r="28" spans="1:10" x14ac:dyDescent="0.2">
      <c r="A28" s="48" t="str">
        <f t="shared" si="0"/>
        <v>כ</v>
      </c>
      <c r="B28" s="49">
        <f t="shared" si="1"/>
        <v>25</v>
      </c>
      <c r="C28" s="17" t="s">
        <v>234</v>
      </c>
      <c r="D28" s="14" t="s">
        <v>238</v>
      </c>
      <c r="E28" s="28"/>
      <c r="F28" s="38"/>
      <c r="G28" s="34">
        <v>11.9</v>
      </c>
      <c r="H28" s="39"/>
      <c r="I28" s="74"/>
      <c r="J28" s="69" t="str">
        <f t="shared" si="2"/>
        <v/>
      </c>
    </row>
    <row r="29" spans="1:10" x14ac:dyDescent="0.2">
      <c r="A29" s="46" t="str">
        <f t="shared" si="0"/>
        <v>כ</v>
      </c>
      <c r="B29" s="47">
        <f t="shared" si="1"/>
        <v>26</v>
      </c>
      <c r="C29" s="18" t="s">
        <v>234</v>
      </c>
      <c r="D29" s="10" t="s">
        <v>239</v>
      </c>
      <c r="E29" s="29"/>
      <c r="F29" s="20"/>
      <c r="G29" s="11">
        <v>14.9</v>
      </c>
      <c r="H29" s="26"/>
      <c r="I29" s="75"/>
      <c r="J29" s="76" t="str">
        <f t="shared" si="2"/>
        <v/>
      </c>
    </row>
    <row r="30" spans="1:10" x14ac:dyDescent="0.2">
      <c r="A30" s="48" t="str">
        <f t="shared" si="0"/>
        <v>כ</v>
      </c>
      <c r="B30" s="49">
        <f t="shared" si="1"/>
        <v>27</v>
      </c>
      <c r="C30" s="17" t="s">
        <v>234</v>
      </c>
      <c r="D30" s="14" t="s">
        <v>240</v>
      </c>
      <c r="E30" s="28"/>
      <c r="F30" s="38"/>
      <c r="G30" s="34">
        <v>15.9</v>
      </c>
      <c r="H30" s="39"/>
      <c r="I30" s="74"/>
      <c r="J30" s="69" t="str">
        <f t="shared" si="2"/>
        <v/>
      </c>
    </row>
    <row r="31" spans="1:10" x14ac:dyDescent="0.2">
      <c r="A31" s="46" t="str">
        <f t="shared" si="0"/>
        <v/>
      </c>
      <c r="B31" s="47" t="str">
        <f t="shared" si="1"/>
        <v/>
      </c>
      <c r="C31" s="18"/>
      <c r="D31" s="10"/>
      <c r="E31" s="29"/>
      <c r="F31" s="20"/>
      <c r="G31" s="11"/>
      <c r="H31" s="26"/>
      <c r="I31" s="75"/>
      <c r="J31" s="76" t="str">
        <f t="shared" si="2"/>
        <v/>
      </c>
    </row>
    <row r="32" spans="1:10" x14ac:dyDescent="0.2">
      <c r="A32" s="48" t="str">
        <f t="shared" si="0"/>
        <v>כ</v>
      </c>
      <c r="B32" s="49">
        <f t="shared" si="1"/>
        <v>28</v>
      </c>
      <c r="C32" s="17" t="s">
        <v>243</v>
      </c>
      <c r="D32" s="14" t="s">
        <v>244</v>
      </c>
      <c r="E32" s="28">
        <v>5</v>
      </c>
      <c r="F32" s="38"/>
      <c r="G32" s="34">
        <v>14.9</v>
      </c>
      <c r="H32" s="39"/>
      <c r="I32" s="74"/>
      <c r="J32" s="69" t="str">
        <f t="shared" si="2"/>
        <v/>
      </c>
    </row>
    <row r="33" spans="1:10" x14ac:dyDescent="0.2">
      <c r="A33" s="46" t="str">
        <f t="shared" si="0"/>
        <v>כ</v>
      </c>
      <c r="B33" s="47">
        <f t="shared" si="1"/>
        <v>29</v>
      </c>
      <c r="C33" s="18" t="s">
        <v>243</v>
      </c>
      <c r="D33" s="10" t="s">
        <v>11</v>
      </c>
      <c r="E33" s="29">
        <v>10</v>
      </c>
      <c r="F33" s="20"/>
      <c r="G33" s="11">
        <v>11.9</v>
      </c>
      <c r="H33" s="26"/>
      <c r="I33" s="75"/>
      <c r="J33" s="76" t="str">
        <f t="shared" si="2"/>
        <v/>
      </c>
    </row>
    <row r="34" spans="1:10" x14ac:dyDescent="0.2">
      <c r="A34" s="48" t="str">
        <f t="shared" si="0"/>
        <v>כ</v>
      </c>
      <c r="B34" s="49">
        <f t="shared" si="1"/>
        <v>30</v>
      </c>
      <c r="C34" s="17" t="s">
        <v>243</v>
      </c>
      <c r="D34" s="14" t="s">
        <v>245</v>
      </c>
      <c r="E34" s="28">
        <v>5</v>
      </c>
      <c r="F34" s="38"/>
      <c r="G34" s="34">
        <v>7.9</v>
      </c>
      <c r="H34" s="39"/>
      <c r="I34" s="74"/>
      <c r="J34" s="69" t="str">
        <f t="shared" si="2"/>
        <v/>
      </c>
    </row>
    <row r="35" spans="1:10" x14ac:dyDescent="0.2">
      <c r="A35" s="46" t="str">
        <f t="shared" si="0"/>
        <v>כ</v>
      </c>
      <c r="B35" s="47">
        <f t="shared" si="1"/>
        <v>31</v>
      </c>
      <c r="C35" s="18" t="s">
        <v>374</v>
      </c>
      <c r="D35" s="10" t="s">
        <v>375</v>
      </c>
      <c r="E35" s="29">
        <v>24</v>
      </c>
      <c r="F35" s="20" t="s">
        <v>292</v>
      </c>
      <c r="G35" s="11">
        <v>14.9</v>
      </c>
      <c r="H35" s="26"/>
      <c r="I35" s="75"/>
      <c r="J35" s="76" t="str">
        <f t="shared" si="2"/>
        <v/>
      </c>
    </row>
    <row r="36" spans="1:10" x14ac:dyDescent="0.2">
      <c r="A36" s="48" t="str">
        <f t="shared" si="0"/>
        <v>כ</v>
      </c>
      <c r="B36" s="49">
        <f t="shared" si="1"/>
        <v>32</v>
      </c>
      <c r="C36" s="17" t="s">
        <v>374</v>
      </c>
      <c r="D36" s="14" t="s">
        <v>376</v>
      </c>
      <c r="E36" s="28">
        <v>12</v>
      </c>
      <c r="F36" s="38" t="s">
        <v>366</v>
      </c>
      <c r="G36" s="34">
        <v>22.9</v>
      </c>
      <c r="H36" s="39"/>
      <c r="I36" s="74"/>
      <c r="J36" s="69" t="str">
        <f t="shared" si="2"/>
        <v/>
      </c>
    </row>
    <row r="37" spans="1:10" x14ac:dyDescent="0.2">
      <c r="A37" s="46" t="str">
        <f t="shared" si="0"/>
        <v/>
      </c>
      <c r="B37" s="47" t="str">
        <f t="shared" si="1"/>
        <v/>
      </c>
      <c r="C37" s="18"/>
      <c r="D37" s="10"/>
      <c r="E37" s="29"/>
      <c r="F37" s="20"/>
      <c r="G37" s="11"/>
      <c r="H37" s="26"/>
      <c r="I37" s="75"/>
      <c r="J37" s="76" t="str">
        <f t="shared" si="2"/>
        <v/>
      </c>
    </row>
    <row r="38" spans="1:10" x14ac:dyDescent="0.2">
      <c r="A38" s="48" t="str">
        <f t="shared" si="0"/>
        <v>כ</v>
      </c>
      <c r="B38" s="49">
        <f t="shared" si="1"/>
        <v>33</v>
      </c>
      <c r="C38" s="17" t="s">
        <v>248</v>
      </c>
      <c r="D38" s="14" t="s">
        <v>108</v>
      </c>
      <c r="E38" s="28">
        <v>13</v>
      </c>
      <c r="F38" s="38"/>
      <c r="G38" s="34">
        <v>6.9</v>
      </c>
      <c r="H38" s="39"/>
      <c r="I38" s="74"/>
      <c r="J38" s="69" t="str">
        <f t="shared" si="2"/>
        <v/>
      </c>
    </row>
    <row r="39" spans="1:10" x14ac:dyDescent="0.2">
      <c r="A39" s="46" t="str">
        <f t="shared" si="0"/>
        <v>כ</v>
      </c>
      <c r="B39" s="47">
        <f t="shared" si="1"/>
        <v>34</v>
      </c>
      <c r="C39" s="18" t="s">
        <v>248</v>
      </c>
      <c r="D39" s="10" t="s">
        <v>109</v>
      </c>
      <c r="E39" s="29">
        <v>13</v>
      </c>
      <c r="F39" s="20"/>
      <c r="G39" s="11">
        <v>6.9</v>
      </c>
      <c r="H39" s="26"/>
      <c r="I39" s="75"/>
      <c r="J39" s="76" t="str">
        <f t="shared" si="2"/>
        <v/>
      </c>
    </row>
    <row r="40" spans="1:10" x14ac:dyDescent="0.2">
      <c r="A40" s="48" t="str">
        <f t="shared" si="0"/>
        <v>כ</v>
      </c>
      <c r="B40" s="49">
        <f t="shared" si="1"/>
        <v>35</v>
      </c>
      <c r="C40" s="17" t="s">
        <v>248</v>
      </c>
      <c r="D40" s="14" t="s">
        <v>110</v>
      </c>
      <c r="E40" s="28">
        <v>15</v>
      </c>
      <c r="F40" s="38"/>
      <c r="G40" s="34">
        <v>8.9</v>
      </c>
      <c r="H40" s="39"/>
      <c r="I40" s="74"/>
      <c r="J40" s="69" t="str">
        <f t="shared" si="2"/>
        <v/>
      </c>
    </row>
    <row r="41" spans="1:10" x14ac:dyDescent="0.2">
      <c r="A41" s="46" t="str">
        <f t="shared" si="0"/>
        <v>כ</v>
      </c>
      <c r="B41" s="47">
        <f t="shared" si="1"/>
        <v>36</v>
      </c>
      <c r="C41" s="18" t="s">
        <v>248</v>
      </c>
      <c r="D41" s="10" t="s">
        <v>111</v>
      </c>
      <c r="E41" s="29">
        <v>10</v>
      </c>
      <c r="F41" s="20"/>
      <c r="G41" s="11">
        <v>8.9</v>
      </c>
      <c r="H41" s="26"/>
      <c r="I41" s="75"/>
      <c r="J41" s="76" t="str">
        <f t="shared" si="2"/>
        <v/>
      </c>
    </row>
    <row r="42" spans="1:10" x14ac:dyDescent="0.2">
      <c r="A42" s="48" t="str">
        <f t="shared" si="0"/>
        <v/>
      </c>
      <c r="B42" s="49" t="str">
        <f t="shared" si="1"/>
        <v/>
      </c>
      <c r="C42" s="17"/>
      <c r="D42" s="14"/>
      <c r="E42" s="28"/>
      <c r="F42" s="38"/>
      <c r="G42" s="34"/>
      <c r="H42" s="39"/>
      <c r="I42" s="74"/>
      <c r="J42" s="69" t="str">
        <f t="shared" si="2"/>
        <v/>
      </c>
    </row>
    <row r="43" spans="1:10" x14ac:dyDescent="0.2">
      <c r="A43" s="46" t="str">
        <f t="shared" si="0"/>
        <v>כ</v>
      </c>
      <c r="B43" s="47">
        <f t="shared" si="1"/>
        <v>37</v>
      </c>
      <c r="C43" s="18" t="s">
        <v>13</v>
      </c>
      <c r="D43" s="10" t="s">
        <v>388</v>
      </c>
      <c r="E43" s="29"/>
      <c r="F43" s="20"/>
      <c r="G43" s="11">
        <v>1.8</v>
      </c>
      <c r="H43" s="26"/>
      <c r="I43" s="75"/>
      <c r="J43" s="76" t="str">
        <f t="shared" si="2"/>
        <v/>
      </c>
    </row>
    <row r="44" spans="1:10" x14ac:dyDescent="0.2">
      <c r="A44" s="48" t="str">
        <f t="shared" si="0"/>
        <v>כ</v>
      </c>
      <c r="B44" s="49">
        <f t="shared" si="1"/>
        <v>38</v>
      </c>
      <c r="C44" s="17" t="s">
        <v>13</v>
      </c>
      <c r="D44" s="14" t="s">
        <v>249</v>
      </c>
      <c r="E44" s="28"/>
      <c r="F44" s="38"/>
      <c r="G44" s="34">
        <v>1.2</v>
      </c>
      <c r="H44" s="39"/>
      <c r="I44" s="74"/>
      <c r="J44" s="69" t="str">
        <f t="shared" si="2"/>
        <v/>
      </c>
    </row>
    <row r="45" spans="1:10" x14ac:dyDescent="0.2">
      <c r="A45" s="46" t="str">
        <f t="shared" si="0"/>
        <v>כ</v>
      </c>
      <c r="B45" s="47">
        <f t="shared" si="1"/>
        <v>39</v>
      </c>
      <c r="C45" s="18" t="s">
        <v>13</v>
      </c>
      <c r="D45" s="10" t="s">
        <v>249</v>
      </c>
      <c r="E45" s="29">
        <v>10</v>
      </c>
      <c r="F45" s="20"/>
      <c r="G45" s="11">
        <v>10</v>
      </c>
      <c r="H45" s="26"/>
      <c r="I45" s="75"/>
      <c r="J45" s="76" t="str">
        <f t="shared" si="2"/>
        <v/>
      </c>
    </row>
    <row r="46" spans="1:10" x14ac:dyDescent="0.2">
      <c r="A46" s="48" t="str">
        <f t="shared" si="0"/>
        <v>כ</v>
      </c>
      <c r="B46" s="49">
        <f t="shared" si="1"/>
        <v>40</v>
      </c>
      <c r="C46" s="17" t="s">
        <v>13</v>
      </c>
      <c r="D46" s="14" t="s">
        <v>111</v>
      </c>
      <c r="E46" s="28"/>
      <c r="F46" s="38"/>
      <c r="G46" s="34">
        <v>1.4</v>
      </c>
      <c r="H46" s="39"/>
      <c r="I46" s="74"/>
      <c r="J46" s="69" t="str">
        <f t="shared" si="2"/>
        <v/>
      </c>
    </row>
    <row r="47" spans="1:10" x14ac:dyDescent="0.2">
      <c r="A47" s="46" t="str">
        <f t="shared" si="0"/>
        <v>כ</v>
      </c>
      <c r="B47" s="47">
        <f t="shared" si="1"/>
        <v>41</v>
      </c>
      <c r="C47" s="18" t="s">
        <v>13</v>
      </c>
      <c r="D47" s="10" t="s">
        <v>111</v>
      </c>
      <c r="E47" s="29">
        <v>10</v>
      </c>
      <c r="F47" s="20"/>
      <c r="G47" s="11">
        <v>10</v>
      </c>
      <c r="H47" s="26"/>
      <c r="I47" s="75"/>
      <c r="J47" s="76" t="str">
        <f t="shared" si="2"/>
        <v/>
      </c>
    </row>
    <row r="48" spans="1:10" x14ac:dyDescent="0.2">
      <c r="A48" s="48" t="str">
        <f t="shared" si="0"/>
        <v>כ</v>
      </c>
      <c r="B48" s="49">
        <f t="shared" si="1"/>
        <v>42</v>
      </c>
      <c r="C48" s="17" t="s">
        <v>13</v>
      </c>
      <c r="D48" s="14" t="s">
        <v>250</v>
      </c>
      <c r="E48" s="28"/>
      <c r="F48" s="38"/>
      <c r="G48" s="34">
        <v>1.7</v>
      </c>
      <c r="H48" s="39"/>
      <c r="I48" s="74"/>
      <c r="J48" s="69" t="str">
        <f t="shared" si="2"/>
        <v/>
      </c>
    </row>
    <row r="49" spans="1:10" x14ac:dyDescent="0.2">
      <c r="A49" s="46" t="str">
        <f t="shared" si="0"/>
        <v>כ</v>
      </c>
      <c r="B49" s="47">
        <f t="shared" si="1"/>
        <v>43</v>
      </c>
      <c r="C49" s="18" t="s">
        <v>13</v>
      </c>
      <c r="D49" s="10" t="s">
        <v>250</v>
      </c>
      <c r="E49" s="29">
        <v>10</v>
      </c>
      <c r="F49" s="20"/>
      <c r="G49" s="11">
        <v>12</v>
      </c>
      <c r="H49" s="26"/>
      <c r="I49" s="75"/>
      <c r="J49" s="76" t="str">
        <f t="shared" si="2"/>
        <v/>
      </c>
    </row>
    <row r="50" spans="1:10" x14ac:dyDescent="0.2">
      <c r="A50" s="48" t="str">
        <f t="shared" si="0"/>
        <v>כ</v>
      </c>
      <c r="B50" s="49">
        <f t="shared" si="1"/>
        <v>44</v>
      </c>
      <c r="C50" s="17" t="s">
        <v>13</v>
      </c>
      <c r="D50" s="14" t="s">
        <v>103</v>
      </c>
      <c r="E50" s="28"/>
      <c r="F50" s="38"/>
      <c r="G50" s="34">
        <v>1.7</v>
      </c>
      <c r="H50" s="39"/>
      <c r="I50" s="74"/>
      <c r="J50" s="69" t="str">
        <f t="shared" si="2"/>
        <v/>
      </c>
    </row>
    <row r="51" spans="1:10" x14ac:dyDescent="0.2">
      <c r="A51" s="46" t="str">
        <f t="shared" si="0"/>
        <v>כ</v>
      </c>
      <c r="B51" s="47">
        <f t="shared" si="1"/>
        <v>45</v>
      </c>
      <c r="C51" s="18" t="s">
        <v>13</v>
      </c>
      <c r="D51" s="10" t="s">
        <v>104</v>
      </c>
      <c r="E51" s="29"/>
      <c r="F51" s="20"/>
      <c r="G51" s="11">
        <v>2.5</v>
      </c>
      <c r="H51" s="26"/>
      <c r="I51" s="75"/>
      <c r="J51" s="76" t="str">
        <f t="shared" si="2"/>
        <v/>
      </c>
    </row>
    <row r="52" spans="1:10" x14ac:dyDescent="0.2">
      <c r="A52" s="48" t="str">
        <f t="shared" si="0"/>
        <v>כ</v>
      </c>
      <c r="B52" s="49">
        <f t="shared" si="1"/>
        <v>46</v>
      </c>
      <c r="C52" s="17" t="s">
        <v>13</v>
      </c>
      <c r="D52" s="14" t="s">
        <v>105</v>
      </c>
      <c r="E52" s="28"/>
      <c r="F52" s="38"/>
      <c r="G52" s="34">
        <v>3.5</v>
      </c>
      <c r="H52" s="39"/>
      <c r="I52" s="74"/>
      <c r="J52" s="69" t="str">
        <f t="shared" si="2"/>
        <v/>
      </c>
    </row>
    <row r="53" spans="1:10" x14ac:dyDescent="0.2">
      <c r="A53" s="46" t="str">
        <f t="shared" si="0"/>
        <v>כ</v>
      </c>
      <c r="B53" s="47">
        <f t="shared" si="1"/>
        <v>47</v>
      </c>
      <c r="C53" s="18" t="s">
        <v>13</v>
      </c>
      <c r="D53" s="10" t="s">
        <v>106</v>
      </c>
      <c r="E53" s="29"/>
      <c r="F53" s="20"/>
      <c r="G53" s="11">
        <v>3.5</v>
      </c>
      <c r="H53" s="26"/>
      <c r="I53" s="75"/>
      <c r="J53" s="76" t="str">
        <f t="shared" si="2"/>
        <v/>
      </c>
    </row>
    <row r="54" spans="1:10" x14ac:dyDescent="0.2">
      <c r="A54" s="48" t="str">
        <f t="shared" si="0"/>
        <v>כ</v>
      </c>
      <c r="B54" s="49">
        <f t="shared" si="1"/>
        <v>48</v>
      </c>
      <c r="C54" s="17" t="s">
        <v>13</v>
      </c>
      <c r="D54" s="14" t="s">
        <v>107</v>
      </c>
      <c r="E54" s="28"/>
      <c r="F54" s="38"/>
      <c r="G54" s="34">
        <v>3.9</v>
      </c>
      <c r="H54" s="39"/>
      <c r="I54" s="74"/>
      <c r="J54" s="69" t="str">
        <f t="shared" si="2"/>
        <v/>
      </c>
    </row>
    <row r="55" spans="1:10" x14ac:dyDescent="0.2">
      <c r="A55" s="46" t="str">
        <f t="shared" si="0"/>
        <v>כ</v>
      </c>
      <c r="B55" s="47">
        <f t="shared" si="1"/>
        <v>49</v>
      </c>
      <c r="C55" s="18" t="s">
        <v>13</v>
      </c>
      <c r="D55" s="10" t="s">
        <v>114</v>
      </c>
      <c r="E55" s="29"/>
      <c r="F55" s="20"/>
      <c r="G55" s="11">
        <v>5.5</v>
      </c>
      <c r="H55" s="26"/>
      <c r="I55" s="75"/>
      <c r="J55" s="76" t="str">
        <f t="shared" si="2"/>
        <v/>
      </c>
    </row>
    <row r="56" spans="1:10" ht="15" thickBot="1" x14ac:dyDescent="0.25">
      <c r="A56" s="48" t="str">
        <f t="shared" si="0"/>
        <v>כ</v>
      </c>
      <c r="B56" s="49">
        <f t="shared" si="1"/>
        <v>50</v>
      </c>
      <c r="C56" s="17" t="s">
        <v>13</v>
      </c>
      <c r="D56" s="14" t="s">
        <v>176</v>
      </c>
      <c r="E56" s="28"/>
      <c r="F56" s="38"/>
      <c r="G56" s="34">
        <v>3.5</v>
      </c>
      <c r="H56" s="39"/>
      <c r="I56" s="74"/>
      <c r="J56" s="69" t="str">
        <f t="shared" si="2"/>
        <v/>
      </c>
    </row>
    <row r="57" spans="1:10" ht="15" thickBot="1" x14ac:dyDescent="0.25">
      <c r="A57" s="91"/>
      <c r="B57" s="92"/>
      <c r="C57" s="92"/>
      <c r="D57" s="92"/>
      <c r="E57" s="92"/>
      <c r="F57" s="92"/>
      <c r="G57" s="92"/>
      <c r="H57" s="92"/>
      <c r="I57" s="92"/>
      <c r="J57" s="93"/>
    </row>
    <row r="58" spans="1:10" ht="15.75" thickBot="1" x14ac:dyDescent="0.25">
      <c r="A58" s="82"/>
      <c r="B58" s="83"/>
      <c r="C58" s="83"/>
      <c r="D58" s="83"/>
      <c r="E58" s="83"/>
      <c r="F58" s="83"/>
      <c r="G58" s="84" t="s">
        <v>315</v>
      </c>
      <c r="H58" s="85"/>
      <c r="I58" s="86"/>
      <c r="J58" s="13">
        <f>SUM(J2:J56)</f>
        <v>0</v>
      </c>
    </row>
  </sheetData>
  <sheetProtection algorithmName="SHA-512" hashValue="jB+oOKnspTd4ryBupwwd10DkE0VJofCOC0hg0sBes/UHk7LWBRtD6tCarj7+ammAcR5PQD5UxpNaOZWQyeyFDA==" saltValue="5lZlbdiNgDjpXkwTFkhBhA==" spinCount="100000" sheet="1" objects="1" scenarios="1"/>
  <protectedRanges>
    <protectedRange sqref="H2:I56" name="טווח1"/>
  </protectedRanges>
  <mergeCells count="5">
    <mergeCell ref="A1:B1"/>
    <mergeCell ref="C1:D1"/>
    <mergeCell ref="A57:J57"/>
    <mergeCell ref="A58:F58"/>
    <mergeCell ref="G58:I58"/>
  </mergeCells>
  <printOptions gridLines="1"/>
  <pageMargins left="0.70866141732283472" right="0.70866141732283472" top="0.74803149606299213" bottom="0.74803149606299213" header="0.31496062992125984" footer="0.31496062992125984"/>
  <pageSetup paperSize="9" scale="77" orientation="portrait" r:id="rId1"/>
  <headerFooter>
    <oddHeader>&amp;C&amp;"-,מודגש"&amp;14&amp;Uכוסות ומיכלים</oddHeader>
    <oddFooter>עמוד &amp;P מתוך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324B8-C12F-4095-BA6B-1F2B9FCA73BC}">
  <dimension ref="A1:K2"/>
  <sheetViews>
    <sheetView rightToLeft="1" workbookViewId="0">
      <selection activeCell="D2" sqref="D2"/>
    </sheetView>
  </sheetViews>
  <sheetFormatPr defaultRowHeight="14.25" x14ac:dyDescent="0.2"/>
  <cols>
    <col min="1" max="1" width="2" style="1" bestFit="1" customWidth="1"/>
    <col min="2" max="2" width="2.875" style="1" bestFit="1" customWidth="1"/>
    <col min="3" max="3" width="13.25" style="1" bestFit="1" customWidth="1"/>
    <col min="4" max="4" width="14.875" style="1" bestFit="1" customWidth="1"/>
    <col min="5" max="5" width="11.875" style="1" hidden="1" customWidth="1"/>
    <col min="6" max="6" width="14.625" style="1" hidden="1" customWidth="1"/>
    <col min="7" max="7" width="6.625" style="1" customWidth="1"/>
    <col min="8" max="8" width="20.375" style="1" customWidth="1"/>
    <col min="9" max="9" width="8.125" style="1" customWidth="1"/>
    <col min="10" max="10" width="7.75" style="1" customWidth="1"/>
    <col min="11" max="11" width="13" style="1" customWidth="1"/>
    <col min="12" max="14" width="9" style="1"/>
    <col min="15" max="15" width="7.375" style="1" bestFit="1" customWidth="1"/>
    <col min="16" max="16384" width="9" style="1"/>
  </cols>
  <sheetData>
    <row r="1" spans="1:11" ht="21.75" customHeight="1" thickBot="1" x14ac:dyDescent="0.25">
      <c r="A1" s="87" t="s">
        <v>177</v>
      </c>
      <c r="B1" s="88"/>
      <c r="C1" s="89" t="s">
        <v>313</v>
      </c>
      <c r="D1" s="90" t="s">
        <v>185</v>
      </c>
      <c r="E1" s="50" t="s">
        <v>253</v>
      </c>
      <c r="F1" s="31" t="s">
        <v>196</v>
      </c>
      <c r="G1" s="32" t="s">
        <v>175</v>
      </c>
      <c r="H1" s="33" t="s">
        <v>314</v>
      </c>
      <c r="I1" s="73" t="s">
        <v>182</v>
      </c>
      <c r="J1" s="70" t="s">
        <v>179</v>
      </c>
      <c r="K1" s="71" t="s">
        <v>349</v>
      </c>
    </row>
    <row r="2" spans="1:11" ht="15" x14ac:dyDescent="0.2">
      <c r="A2" s="1" t="e" cm="1" vm="1">
        <f t="array" aca="1" ref="A2" ca="1">_xlfn._xlws.FILTER('כל המוצרים'!A:J,'כל המוצרים'!J:J&lt;&gt;"")</f>
        <v>#VALUE!</v>
      </c>
      <c r="K2" s="72">
        <f>SUM(J:J)</f>
        <v>0</v>
      </c>
    </row>
  </sheetData>
  <sheetProtection algorithmName="SHA-512" hashValue="pbnXvlKfQkG/oBZ0805Jah7J96Hi60xiYYPrZlmsf1U7AWspIiepPzEvnuc9UYbxVOvUNdUOu7A01s3GU4K4+Q==" saltValue="SwPunioZyHIqu6xTTKX8Ag==" spinCount="100000" sheet="1" objects="1" scenarios="1"/>
  <protectedRanges>
    <protectedRange sqref="I1" name="בחירת יחידות"/>
  </protectedRanges>
  <mergeCells count="2">
    <mergeCell ref="A1:B1"/>
    <mergeCell ref="C1:D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410A1-EF27-4164-BE54-655A7034EA8A}">
  <dimension ref="A1:P1305"/>
  <sheetViews>
    <sheetView rightToLeft="1" topLeftCell="A588" workbookViewId="0">
      <selection activeCell="F591" sqref="F591"/>
    </sheetView>
  </sheetViews>
  <sheetFormatPr defaultRowHeight="14.25" x14ac:dyDescent="0.2"/>
  <cols>
    <col min="1" max="1" width="8.75" customWidth="1"/>
    <col min="2" max="2" width="6.125" customWidth="1"/>
    <col min="3" max="3" width="13.25" bestFit="1" customWidth="1"/>
    <col min="4" max="4" width="14.875" bestFit="1" customWidth="1"/>
    <col min="5" max="5" width="7.5" customWidth="1"/>
    <col min="6" max="6" width="6.5" customWidth="1"/>
    <col min="13" max="13" width="12.25" customWidth="1"/>
  </cols>
  <sheetData>
    <row r="1" spans="1:16" x14ac:dyDescent="0.2">
      <c r="A1" t="str" cm="1">
        <f t="array" aca="1" ref="A1:J58" ca="1">INDIRECT(CONCATENATE("תבניות!$A$2:$J",MATCH($P$1,תבניות!$G$2:$G$200,)-1))</f>
        <v>ת</v>
      </c>
      <c r="B1">
        <f ca="1"/>
        <v>1</v>
      </c>
      <c r="C1" t="str">
        <f ca="1"/>
        <v>תבניות אלומיניום</v>
      </c>
      <c r="D1" t="str">
        <f ca="1"/>
        <v xml:space="preserve">אינגליש ארוך </v>
      </c>
      <c r="E1">
        <f ca="1"/>
        <v>1</v>
      </c>
      <c r="F1">
        <f ca="1"/>
        <v>0</v>
      </c>
      <c r="G1">
        <f ca="1"/>
        <v>0.6</v>
      </c>
      <c r="H1">
        <f ca="1"/>
        <v>0</v>
      </c>
      <c r="I1">
        <f ca="1"/>
        <v>0</v>
      </c>
      <c r="J1" t="str">
        <f ca="1"/>
        <v/>
      </c>
      <c r="P1" t="s">
        <v>315</v>
      </c>
    </row>
    <row r="2" spans="1:16" x14ac:dyDescent="0.2">
      <c r="A2" t="str">
        <f ca="1"/>
        <v>ת</v>
      </c>
      <c r="B2">
        <f ca="1"/>
        <v>2</v>
      </c>
      <c r="C2" t="str">
        <f ca="1"/>
        <v>תבניות אלומיניום</v>
      </c>
      <c r="D2" t="str">
        <f ca="1"/>
        <v xml:space="preserve">אינגליש ארוך </v>
      </c>
      <c r="E2">
        <f ca="1"/>
        <v>25</v>
      </c>
      <c r="F2">
        <f ca="1"/>
        <v>0</v>
      </c>
      <c r="G2">
        <f ca="1"/>
        <v>10</v>
      </c>
      <c r="H2">
        <f ca="1"/>
        <v>0</v>
      </c>
      <c r="I2">
        <f ca="1"/>
        <v>0</v>
      </c>
      <c r="J2" t="str">
        <f ca="1"/>
        <v/>
      </c>
    </row>
    <row r="3" spans="1:16" x14ac:dyDescent="0.2">
      <c r="A3" t="str">
        <f ca="1"/>
        <v>ת</v>
      </c>
      <c r="B3">
        <f ca="1"/>
        <v>3</v>
      </c>
      <c r="C3" t="str">
        <f ca="1"/>
        <v>תבניות אלומיניום</v>
      </c>
      <c r="D3" t="str">
        <f ca="1"/>
        <v>אינגליש קצר</v>
      </c>
      <c r="E3">
        <f ca="1"/>
        <v>1</v>
      </c>
      <c r="F3">
        <f ca="1"/>
        <v>0</v>
      </c>
      <c r="G3">
        <f ca="1"/>
        <v>0.6</v>
      </c>
      <c r="H3">
        <f ca="1"/>
        <v>0</v>
      </c>
      <c r="I3">
        <f ca="1"/>
        <v>0</v>
      </c>
      <c r="J3" t="str">
        <f ca="1"/>
        <v/>
      </c>
    </row>
    <row r="4" spans="1:16" x14ac:dyDescent="0.2">
      <c r="A4" t="str">
        <f ca="1"/>
        <v>ת</v>
      </c>
      <c r="B4">
        <f ca="1"/>
        <v>4</v>
      </c>
      <c r="C4" t="str">
        <f ca="1"/>
        <v>תבניות אלומיניום</v>
      </c>
      <c r="D4" t="str">
        <f ca="1"/>
        <v>חלה מלבן בינוני</v>
      </c>
      <c r="E4">
        <f ca="1"/>
        <v>1</v>
      </c>
      <c r="F4">
        <f ca="1"/>
        <v>0</v>
      </c>
      <c r="G4">
        <f ca="1"/>
        <v>2</v>
      </c>
      <c r="H4">
        <f ca="1"/>
        <v>0</v>
      </c>
      <c r="I4">
        <f ca="1"/>
        <v>0</v>
      </c>
      <c r="J4" t="str">
        <f ca="1"/>
        <v/>
      </c>
    </row>
    <row r="5" spans="1:16" x14ac:dyDescent="0.2">
      <c r="A5" t="str">
        <f ca="1"/>
        <v>ת</v>
      </c>
      <c r="B5">
        <f ca="1"/>
        <v>5</v>
      </c>
      <c r="C5" t="str">
        <f ca="1"/>
        <v>תבניות אלומיניום</v>
      </c>
      <c r="D5" t="str">
        <f ca="1"/>
        <v>חלה מלבן גדול</v>
      </c>
      <c r="E5">
        <f ca="1"/>
        <v>4</v>
      </c>
      <c r="F5">
        <f ca="1"/>
        <v>0</v>
      </c>
      <c r="G5">
        <f ca="1"/>
        <v>9.9</v>
      </c>
      <c r="H5">
        <f ca="1"/>
        <v>0</v>
      </c>
      <c r="I5">
        <f ca="1"/>
        <v>0</v>
      </c>
      <c r="J5" t="str">
        <f ca="1"/>
        <v/>
      </c>
    </row>
    <row r="6" spans="1:16" x14ac:dyDescent="0.2">
      <c r="A6" t="str">
        <f ca="1"/>
        <v>ת</v>
      </c>
      <c r="B6">
        <f ca="1"/>
        <v>6</v>
      </c>
      <c r="C6" t="str">
        <f ca="1"/>
        <v>תבניות אלומיניום</v>
      </c>
      <c r="D6" t="str">
        <f ca="1"/>
        <v>חלה אובל גדול</v>
      </c>
      <c r="E6">
        <f ca="1"/>
        <v>5</v>
      </c>
      <c r="F6">
        <f ca="1"/>
        <v>0</v>
      </c>
      <c r="G6">
        <f ca="1"/>
        <v>14.5</v>
      </c>
      <c r="H6">
        <f ca="1"/>
        <v>0</v>
      </c>
      <c r="I6">
        <f ca="1"/>
        <v>0</v>
      </c>
      <c r="J6" t="str">
        <f ca="1"/>
        <v/>
      </c>
    </row>
    <row r="7" spans="1:16" x14ac:dyDescent="0.2">
      <c r="A7" t="str">
        <f ca="1"/>
        <v>ת</v>
      </c>
      <c r="B7">
        <f ca="1"/>
        <v>7</v>
      </c>
      <c r="C7" t="str">
        <f ca="1"/>
        <v>תבניות אלומיניום</v>
      </c>
      <c r="D7" t="str">
        <f ca="1"/>
        <v>חלה אובל בינוני</v>
      </c>
      <c r="E7">
        <f ca="1"/>
        <v>5</v>
      </c>
      <c r="F7">
        <f ca="1"/>
        <v>0</v>
      </c>
      <c r="G7">
        <f ca="1"/>
        <v>11.5</v>
      </c>
      <c r="H7">
        <f ca="1"/>
        <v>0</v>
      </c>
      <c r="I7">
        <f ca="1"/>
        <v>0</v>
      </c>
      <c r="J7" t="str">
        <f ca="1"/>
        <v/>
      </c>
    </row>
    <row r="8" spans="1:16" x14ac:dyDescent="0.2">
      <c r="A8" t="str">
        <f ca="1"/>
        <v>ת</v>
      </c>
      <c r="B8">
        <f ca="1"/>
        <v>8</v>
      </c>
      <c r="C8" t="str">
        <f ca="1"/>
        <v>תבניות אלומיניום</v>
      </c>
      <c r="D8" t="str">
        <f ca="1"/>
        <v>חלה אובל קטן</v>
      </c>
      <c r="E8">
        <f ca="1"/>
        <v>12</v>
      </c>
      <c r="F8">
        <f ca="1"/>
        <v>0</v>
      </c>
      <c r="G8">
        <f ca="1"/>
        <v>10.9</v>
      </c>
      <c r="H8">
        <f ca="1"/>
        <v>0</v>
      </c>
      <c r="I8">
        <f ca="1"/>
        <v>0</v>
      </c>
      <c r="J8" t="str">
        <f ca="1"/>
        <v/>
      </c>
    </row>
    <row r="9" spans="1:16" x14ac:dyDescent="0.2">
      <c r="A9" t="str">
        <f ca="1"/>
        <v>ת</v>
      </c>
      <c r="B9">
        <f ca="1"/>
        <v>9</v>
      </c>
      <c r="C9" t="str">
        <f ca="1"/>
        <v>תבניות אלומיניום</v>
      </c>
      <c r="D9" t="str">
        <f ca="1"/>
        <v xml:space="preserve">מלבן 90 (A4) נמוך </v>
      </c>
      <c r="E9">
        <f ca="1"/>
        <v>1</v>
      </c>
      <c r="F9">
        <f ca="1"/>
        <v>0</v>
      </c>
      <c r="G9">
        <f ca="1"/>
        <v>1.2</v>
      </c>
      <c r="H9">
        <f ca="1"/>
        <v>0</v>
      </c>
      <c r="I9">
        <f ca="1"/>
        <v>0</v>
      </c>
      <c r="J9" t="str">
        <f ca="1"/>
        <v/>
      </c>
    </row>
    <row r="10" spans="1:16" x14ac:dyDescent="0.2">
      <c r="A10" t="str">
        <f ca="1"/>
        <v>ת</v>
      </c>
      <c r="B10">
        <f ca="1"/>
        <v>10</v>
      </c>
      <c r="C10" t="str">
        <f ca="1"/>
        <v>תבניות אלומיניום</v>
      </c>
      <c r="D10" t="str">
        <f ca="1"/>
        <v xml:space="preserve">מלבן 90 (A4) נמוך </v>
      </c>
      <c r="E10">
        <f ca="1"/>
        <v>12</v>
      </c>
      <c r="F10">
        <f ca="1"/>
        <v>0</v>
      </c>
      <c r="G10">
        <f ca="1"/>
        <v>10</v>
      </c>
      <c r="H10">
        <f ca="1"/>
        <v>0</v>
      </c>
      <c r="I10">
        <f ca="1"/>
        <v>0</v>
      </c>
      <c r="J10" t="str">
        <f ca="1"/>
        <v/>
      </c>
    </row>
    <row r="11" spans="1:16" x14ac:dyDescent="0.2">
      <c r="A11" t="str">
        <f ca="1"/>
        <v>ת</v>
      </c>
      <c r="B11">
        <f ca="1"/>
        <v>11</v>
      </c>
      <c r="C11" t="str">
        <f ca="1"/>
        <v>תבניות אלומיניום</v>
      </c>
      <c r="D11" t="str">
        <f ca="1"/>
        <v xml:space="preserve">בינוני - 105 </v>
      </c>
      <c r="E11">
        <f ca="1"/>
        <v>1</v>
      </c>
      <c r="F11">
        <f ca="1"/>
        <v>0</v>
      </c>
      <c r="G11">
        <f ca="1"/>
        <v>1.2</v>
      </c>
      <c r="H11">
        <f ca="1"/>
        <v>0</v>
      </c>
      <c r="I11">
        <f ca="1"/>
        <v>0</v>
      </c>
      <c r="J11" t="str">
        <f ca="1"/>
        <v/>
      </c>
    </row>
    <row r="12" spans="1:16" x14ac:dyDescent="0.2">
      <c r="A12" t="str">
        <f ca="1"/>
        <v>ת</v>
      </c>
      <c r="B12">
        <f ca="1"/>
        <v>12</v>
      </c>
      <c r="C12" t="str">
        <f ca="1"/>
        <v>תבניות אלומיניום</v>
      </c>
      <c r="D12" t="str">
        <f ca="1"/>
        <v xml:space="preserve">בינוני - 105 </v>
      </c>
      <c r="E12">
        <f ca="1"/>
        <v>12</v>
      </c>
      <c r="F12">
        <f ca="1"/>
        <v>0</v>
      </c>
      <c r="G12">
        <f ca="1"/>
        <v>10</v>
      </c>
      <c r="H12">
        <f ca="1"/>
        <v>0</v>
      </c>
      <c r="I12">
        <f ca="1"/>
        <v>0</v>
      </c>
      <c r="J12" t="str">
        <f ca="1"/>
        <v/>
      </c>
    </row>
    <row r="13" spans="1:16" x14ac:dyDescent="0.2">
      <c r="A13" t="str">
        <f ca="1"/>
        <v>ת</v>
      </c>
      <c r="B13">
        <f ca="1"/>
        <v>13</v>
      </c>
      <c r="C13" t="str">
        <f ca="1"/>
        <v>תבניות אלומיניום</v>
      </c>
      <c r="D13" t="str">
        <f ca="1"/>
        <v xml:space="preserve">גדול - 210 </v>
      </c>
      <c r="E13">
        <f ca="1"/>
        <v>1</v>
      </c>
      <c r="F13">
        <f ca="1"/>
        <v>0</v>
      </c>
      <c r="G13">
        <f ca="1"/>
        <v>2.5</v>
      </c>
      <c r="H13">
        <f ca="1"/>
        <v>0</v>
      </c>
      <c r="I13">
        <f ca="1"/>
        <v>0</v>
      </c>
      <c r="J13" t="str">
        <f ca="1"/>
        <v/>
      </c>
    </row>
    <row r="14" spans="1:16" x14ac:dyDescent="0.2">
      <c r="A14" t="str">
        <f ca="1"/>
        <v>ת</v>
      </c>
      <c r="B14">
        <f ca="1"/>
        <v>14</v>
      </c>
      <c r="C14" t="str">
        <f ca="1"/>
        <v>תבניות אלומיניום</v>
      </c>
      <c r="D14" t="str">
        <f ca="1"/>
        <v xml:space="preserve">גדול - 210 </v>
      </c>
      <c r="E14">
        <f ca="1"/>
        <v>7</v>
      </c>
      <c r="F14">
        <f ca="1"/>
        <v>0</v>
      </c>
      <c r="G14">
        <f ca="1"/>
        <v>10</v>
      </c>
      <c r="H14">
        <f ca="1"/>
        <v>0</v>
      </c>
      <c r="I14">
        <f ca="1"/>
        <v>0</v>
      </c>
      <c r="J14" t="str">
        <f ca="1"/>
        <v/>
      </c>
    </row>
    <row r="15" spans="1:16" x14ac:dyDescent="0.2">
      <c r="A15" t="str">
        <f ca="1"/>
        <v>ת</v>
      </c>
      <c r="B15">
        <f ca="1"/>
        <v>15</v>
      </c>
      <c r="C15" t="str">
        <f ca="1"/>
        <v>תבניות אלומיניום</v>
      </c>
      <c r="D15" t="str">
        <f ca="1"/>
        <v>100 יבוא</v>
      </c>
      <c r="E15">
        <f ca="1"/>
        <v>5</v>
      </c>
      <c r="F15">
        <f ca="1"/>
        <v>0</v>
      </c>
      <c r="G15">
        <f ca="1"/>
        <v>11.9</v>
      </c>
      <c r="H15">
        <f ca="1"/>
        <v>0</v>
      </c>
      <c r="I15">
        <f ca="1"/>
        <v>0</v>
      </c>
      <c r="J15" t="str">
        <f ca="1"/>
        <v/>
      </c>
    </row>
    <row r="16" spans="1:16" x14ac:dyDescent="0.2">
      <c r="A16" t="str">
        <f ca="1"/>
        <v>ת</v>
      </c>
      <c r="B16">
        <f ca="1"/>
        <v>16</v>
      </c>
      <c r="C16" t="str">
        <f ca="1"/>
        <v>תבניות אלומיניום</v>
      </c>
      <c r="D16" t="str">
        <f ca="1"/>
        <v>חצי גסטרונום קשיח</v>
      </c>
      <c r="E16">
        <f ca="1"/>
        <v>2</v>
      </c>
      <c r="F16">
        <f ca="1"/>
        <v>0</v>
      </c>
      <c r="G16">
        <f ca="1"/>
        <v>10.9</v>
      </c>
      <c r="H16">
        <f ca="1"/>
        <v>0</v>
      </c>
      <c r="I16">
        <f ca="1"/>
        <v>0</v>
      </c>
      <c r="J16" t="str">
        <f ca="1"/>
        <v/>
      </c>
    </row>
    <row r="17" spans="1:10" x14ac:dyDescent="0.2">
      <c r="A17" t="str">
        <f ca="1"/>
        <v>ת</v>
      </c>
      <c r="B17">
        <f ca="1"/>
        <v>17</v>
      </c>
      <c r="C17" t="str">
        <f ca="1"/>
        <v>תבניות אלומיניום</v>
      </c>
      <c r="D17" t="str">
        <f ca="1"/>
        <v xml:space="preserve">גסטרונום ענק קשיח </v>
      </c>
      <c r="E17">
        <f ca="1"/>
        <v>1</v>
      </c>
      <c r="F17">
        <f ca="1"/>
        <v>0</v>
      </c>
      <c r="G17">
        <f ca="1"/>
        <v>6</v>
      </c>
      <c r="H17">
        <f ca="1"/>
        <v>0</v>
      </c>
      <c r="I17">
        <f ca="1"/>
        <v>0</v>
      </c>
      <c r="J17" t="str">
        <f ca="1"/>
        <v/>
      </c>
    </row>
    <row r="18" spans="1:10" x14ac:dyDescent="0.2">
      <c r="A18" t="str">
        <f ca="1"/>
        <v>ת</v>
      </c>
      <c r="B18">
        <f ca="1"/>
        <v>18</v>
      </c>
      <c r="C18" t="str">
        <f ca="1"/>
        <v>תבניות אלומיניום</v>
      </c>
      <c r="D18" t="str">
        <f ca="1"/>
        <v xml:space="preserve">גסטרונום ענק קשיח </v>
      </c>
      <c r="E18">
        <f ca="1"/>
        <v>2</v>
      </c>
      <c r="F18">
        <f ca="1"/>
        <v>0</v>
      </c>
      <c r="G18">
        <f ca="1"/>
        <v>10</v>
      </c>
      <c r="H18">
        <f ca="1"/>
        <v>0</v>
      </c>
      <c r="I18">
        <f ca="1"/>
        <v>0</v>
      </c>
      <c r="J18" t="str">
        <f ca="1"/>
        <v/>
      </c>
    </row>
    <row r="19" spans="1:10" x14ac:dyDescent="0.2">
      <c r="A19" t="str">
        <f ca="1"/>
        <v>ת</v>
      </c>
      <c r="B19">
        <f ca="1"/>
        <v>19</v>
      </c>
      <c r="C19" t="str">
        <f ca="1"/>
        <v>תבניות אלומיניום</v>
      </c>
      <c r="D19" t="str">
        <f ca="1"/>
        <v xml:space="preserve">מלבן 8A עמוק (A5) </v>
      </c>
      <c r="E19">
        <f ca="1"/>
        <v>1</v>
      </c>
      <c r="F19">
        <f ca="1"/>
        <v>0</v>
      </c>
      <c r="G19">
        <f ca="1"/>
        <v>1</v>
      </c>
      <c r="H19">
        <f ca="1"/>
        <v>0</v>
      </c>
      <c r="I19">
        <f ca="1"/>
        <v>0</v>
      </c>
      <c r="J19" t="str">
        <f ca="1"/>
        <v/>
      </c>
    </row>
    <row r="20" spans="1:10" x14ac:dyDescent="0.2">
      <c r="A20" t="str">
        <f ca="1"/>
        <v>ת</v>
      </c>
      <c r="B20">
        <f ca="1"/>
        <v>20</v>
      </c>
      <c r="C20" t="str">
        <f ca="1"/>
        <v>תבניות אלומיניום</v>
      </c>
      <c r="D20" t="str">
        <f ca="1"/>
        <v xml:space="preserve">מלבן 8A עמוק (A5) </v>
      </c>
      <c r="E20">
        <f ca="1"/>
        <v>2</v>
      </c>
      <c r="F20">
        <f ca="1"/>
        <v>0</v>
      </c>
      <c r="G20">
        <f ca="1"/>
        <v>10</v>
      </c>
      <c r="H20">
        <f ca="1"/>
        <v>0</v>
      </c>
      <c r="I20">
        <f ca="1"/>
        <v>0</v>
      </c>
      <c r="J20" t="str">
        <f ca="1"/>
        <v/>
      </c>
    </row>
    <row r="21" spans="1:10" x14ac:dyDescent="0.2">
      <c r="A21" t="str">
        <f ca="1"/>
        <v>ת</v>
      </c>
      <c r="B21">
        <f ca="1"/>
        <v>21</v>
      </c>
      <c r="C21" t="str">
        <f ca="1"/>
        <v>תבניות אלומיניום</v>
      </c>
      <c r="D21" t="str">
        <f ca="1"/>
        <v xml:space="preserve">מלבן 8B נמוך </v>
      </c>
      <c r="E21">
        <f ca="1"/>
        <v>1</v>
      </c>
      <c r="F21">
        <f ca="1"/>
        <v>0</v>
      </c>
      <c r="G21">
        <f ca="1"/>
        <v>0.8</v>
      </c>
      <c r="H21">
        <f ca="1"/>
        <v>0</v>
      </c>
      <c r="I21">
        <f ca="1"/>
        <v>0</v>
      </c>
      <c r="J21" t="str">
        <f ca="1"/>
        <v/>
      </c>
    </row>
    <row r="22" spans="1:10" x14ac:dyDescent="0.2">
      <c r="A22" t="str">
        <f ca="1"/>
        <v>ת</v>
      </c>
      <c r="B22">
        <f ca="1"/>
        <v>22</v>
      </c>
      <c r="C22" t="str">
        <f ca="1"/>
        <v>תבניות אלומיניום</v>
      </c>
      <c r="D22" t="str">
        <f ca="1"/>
        <v xml:space="preserve">מלבן 8B נמוך </v>
      </c>
      <c r="E22">
        <f ca="1"/>
        <v>20</v>
      </c>
      <c r="F22">
        <f ca="1"/>
        <v>0</v>
      </c>
      <c r="G22">
        <f ca="1"/>
        <v>10</v>
      </c>
      <c r="H22">
        <f ca="1"/>
        <v>0</v>
      </c>
      <c r="I22">
        <f ca="1"/>
        <v>0</v>
      </c>
      <c r="J22" t="str">
        <f ca="1"/>
        <v/>
      </c>
    </row>
    <row r="23" spans="1:10" x14ac:dyDescent="0.2">
      <c r="A23" t="str">
        <f ca="1"/>
        <v>ת</v>
      </c>
      <c r="B23">
        <f ca="1"/>
        <v>23</v>
      </c>
      <c r="C23" t="str">
        <f ca="1"/>
        <v>תבניות אלומיניום</v>
      </c>
      <c r="D23" t="str">
        <f ca="1"/>
        <v>מחולקת TV</v>
      </c>
      <c r="E23">
        <f ca="1"/>
        <v>1</v>
      </c>
      <c r="F23">
        <f ca="1"/>
        <v>0</v>
      </c>
      <c r="G23">
        <f ca="1"/>
        <v>0.8</v>
      </c>
      <c r="H23">
        <f ca="1"/>
        <v>0</v>
      </c>
      <c r="I23">
        <f ca="1"/>
        <v>0</v>
      </c>
      <c r="J23" t="str">
        <f ca="1"/>
        <v/>
      </c>
    </row>
    <row r="24" spans="1:10" x14ac:dyDescent="0.2">
      <c r="A24" t="str">
        <f ca="1"/>
        <v>ת</v>
      </c>
      <c r="B24">
        <f ca="1"/>
        <v>24</v>
      </c>
      <c r="C24" t="str">
        <f ca="1"/>
        <v>תבניות אלומיניום</v>
      </c>
      <c r="D24" t="str">
        <f ca="1"/>
        <v>"10 עגול עמוק</v>
      </c>
      <c r="E24">
        <f ca="1"/>
        <v>1</v>
      </c>
      <c r="F24">
        <f ca="1"/>
        <v>0</v>
      </c>
      <c r="G24">
        <f ca="1"/>
        <v>1.5</v>
      </c>
      <c r="H24">
        <f ca="1"/>
        <v>0</v>
      </c>
      <c r="I24">
        <f ca="1"/>
        <v>0</v>
      </c>
      <c r="J24" t="str">
        <f ca="1"/>
        <v/>
      </c>
    </row>
    <row r="25" spans="1:10" x14ac:dyDescent="0.2">
      <c r="A25" t="str">
        <f ca="1"/>
        <v>ת</v>
      </c>
      <c r="B25">
        <f ca="1"/>
        <v>25</v>
      </c>
      <c r="C25" t="str">
        <f ca="1"/>
        <v>תבניות אלומיניום</v>
      </c>
      <c r="D25" t="str">
        <f ca="1"/>
        <v>פאי עגול נמוך</v>
      </c>
      <c r="E25">
        <f ca="1"/>
        <v>1</v>
      </c>
      <c r="F25">
        <f ca="1"/>
        <v>0</v>
      </c>
      <c r="G25">
        <f ca="1"/>
        <v>1.8</v>
      </c>
      <c r="H25">
        <f ca="1"/>
        <v>0</v>
      </c>
      <c r="I25">
        <f ca="1"/>
        <v>0</v>
      </c>
      <c r="J25" t="str">
        <f ca="1"/>
        <v/>
      </c>
    </row>
    <row r="26" spans="1:10" x14ac:dyDescent="0.2">
      <c r="A26" t="str">
        <f ca="1"/>
        <v>ת</v>
      </c>
      <c r="B26">
        <f ca="1"/>
        <v>26</v>
      </c>
      <c r="C26" t="str">
        <f ca="1"/>
        <v>תבניות אלומיניום</v>
      </c>
      <c r="D26" t="str">
        <f ca="1"/>
        <v>עגול קטן 12"</v>
      </c>
      <c r="E26">
        <f ca="1"/>
        <v>1</v>
      </c>
      <c r="F26">
        <f ca="1"/>
        <v>0</v>
      </c>
      <c r="G26">
        <f ca="1"/>
        <v>0.8</v>
      </c>
      <c r="H26">
        <f ca="1"/>
        <v>0</v>
      </c>
      <c r="I26">
        <f ca="1"/>
        <v>0</v>
      </c>
      <c r="J26" t="str">
        <f ca="1"/>
        <v/>
      </c>
    </row>
    <row r="27" spans="1:10" x14ac:dyDescent="0.2">
      <c r="A27" t="str">
        <f ca="1"/>
        <v>ת</v>
      </c>
      <c r="B27">
        <f ca="1"/>
        <v>27</v>
      </c>
      <c r="C27" t="str">
        <f ca="1"/>
        <v>תבניות אלומיניום</v>
      </c>
      <c r="D27" t="str">
        <f ca="1"/>
        <v>עגול קטן 13"</v>
      </c>
      <c r="E27">
        <f ca="1"/>
        <v>1</v>
      </c>
      <c r="F27">
        <f ca="1"/>
        <v>0</v>
      </c>
      <c r="G27">
        <f ca="1"/>
        <v>0.8</v>
      </c>
      <c r="H27">
        <f ca="1"/>
        <v>0</v>
      </c>
      <c r="I27">
        <f ca="1"/>
        <v>0</v>
      </c>
      <c r="J27" t="str">
        <f ca="1"/>
        <v/>
      </c>
    </row>
    <row r="28" spans="1:10" x14ac:dyDescent="0.2">
      <c r="A28" t="str">
        <f ca="1"/>
        <v>ת</v>
      </c>
      <c r="B28">
        <f ca="1"/>
        <v>28</v>
      </c>
      <c r="C28" t="str">
        <f ca="1"/>
        <v>תבניות אלומיניום</v>
      </c>
      <c r="D28" t="str">
        <f ca="1"/>
        <v>שקעים 1/12</v>
      </c>
      <c r="E28">
        <f ca="1"/>
        <v>1</v>
      </c>
      <c r="F28">
        <f ca="1"/>
        <v>0</v>
      </c>
      <c r="G28">
        <f ca="1"/>
        <v>3.9</v>
      </c>
      <c r="H28">
        <f ca="1"/>
        <v>0</v>
      </c>
      <c r="I28">
        <f ca="1"/>
        <v>0</v>
      </c>
      <c r="J28" t="str">
        <f ca="1"/>
        <v/>
      </c>
    </row>
    <row r="29" spans="1:10" x14ac:dyDescent="0.2">
      <c r="A29" t="str">
        <f ca="1"/>
        <v>ת</v>
      </c>
      <c r="B29">
        <f ca="1"/>
        <v>29</v>
      </c>
      <c r="C29" t="str">
        <f ca="1"/>
        <v>תבניות אלומיניום</v>
      </c>
      <c r="D29" t="str">
        <f ca="1"/>
        <v>שקעים 1/6</v>
      </c>
      <c r="E29">
        <f ca="1"/>
        <v>7</v>
      </c>
      <c r="F29">
        <f ca="1"/>
        <v>0</v>
      </c>
      <c r="G29">
        <f ca="1"/>
        <v>9.9</v>
      </c>
      <c r="H29">
        <f ca="1"/>
        <v>0</v>
      </c>
      <c r="I29">
        <f ca="1"/>
        <v>0</v>
      </c>
      <c r="J29" t="str">
        <f ca="1"/>
        <v/>
      </c>
    </row>
    <row r="30" spans="1:10" x14ac:dyDescent="0.2">
      <c r="A30" t="str">
        <f ca="1"/>
        <v>ת</v>
      </c>
      <c r="B30">
        <f ca="1"/>
        <v>30</v>
      </c>
      <c r="C30" t="str">
        <f ca="1"/>
        <v>תבניות אלומיניום</v>
      </c>
      <c r="D30" t="str">
        <f ca="1"/>
        <v xml:space="preserve">מאפינס </v>
      </c>
      <c r="E30">
        <f ca="1"/>
        <v>50</v>
      </c>
      <c r="F30">
        <f ca="1"/>
        <v>0</v>
      </c>
      <c r="G30">
        <f ca="1"/>
        <v>9.9</v>
      </c>
      <c r="H30">
        <f ca="1"/>
        <v>0</v>
      </c>
      <c r="I30">
        <f ca="1"/>
        <v>0</v>
      </c>
      <c r="J30" t="str">
        <f ca="1"/>
        <v/>
      </c>
    </row>
    <row r="31" spans="1:10" x14ac:dyDescent="0.2">
      <c r="A31" t="str">
        <f ca="1"/>
        <v>ת</v>
      </c>
      <c r="B31">
        <f ca="1"/>
        <v>31</v>
      </c>
      <c r="C31" t="str">
        <f ca="1"/>
        <v>תבניות אלומיניום</v>
      </c>
      <c r="D31" t="str">
        <f ca="1"/>
        <v>קוקי שיט</v>
      </c>
      <c r="E31">
        <f ca="1"/>
        <v>1</v>
      </c>
      <c r="F31">
        <f ca="1"/>
        <v>0</v>
      </c>
      <c r="G31">
        <f ca="1"/>
        <v>4</v>
      </c>
      <c r="H31">
        <f ca="1"/>
        <v>0</v>
      </c>
      <c r="I31">
        <f ca="1"/>
        <v>0</v>
      </c>
      <c r="J31" t="str">
        <f ca="1"/>
        <v/>
      </c>
    </row>
    <row r="32" spans="1:10" x14ac:dyDescent="0.2">
      <c r="A32" t="str">
        <f ca="1"/>
        <v/>
      </c>
      <c r="B32" t="str">
        <f ca="1"/>
        <v/>
      </c>
      <c r="C32">
        <f ca="1"/>
        <v>0</v>
      </c>
      <c r="D32">
        <f ca="1"/>
        <v>0</v>
      </c>
      <c r="E32">
        <f ca="1"/>
        <v>0</v>
      </c>
      <c r="F32">
        <f ca="1"/>
        <v>0</v>
      </c>
      <c r="G32">
        <f ca="1"/>
        <v>0</v>
      </c>
      <c r="H32">
        <f ca="1"/>
        <v>0</v>
      </c>
      <c r="I32">
        <f ca="1"/>
        <v>0</v>
      </c>
      <c r="J32" t="str">
        <f ca="1"/>
        <v/>
      </c>
    </row>
    <row r="33" spans="1:10" x14ac:dyDescent="0.2">
      <c r="A33" t="str">
        <f ca="1"/>
        <v>ת</v>
      </c>
      <c r="B33">
        <f ca="1"/>
        <v>32</v>
      </c>
      <c r="C33" t="str">
        <f ca="1"/>
        <v>תבניות אלומיניום</v>
      </c>
      <c r="D33" t="str">
        <f ca="1"/>
        <v>מכסי קרטון לתבנית מלבן קטן</v>
      </c>
      <c r="E33">
        <f ca="1"/>
        <v>1</v>
      </c>
      <c r="F33">
        <f ca="1"/>
        <v>0</v>
      </c>
      <c r="G33">
        <f ca="1"/>
        <v>0.3</v>
      </c>
      <c r="H33">
        <f ca="1"/>
        <v>0</v>
      </c>
      <c r="I33">
        <f ca="1"/>
        <v>0</v>
      </c>
      <c r="J33" t="str">
        <f ca="1"/>
        <v/>
      </c>
    </row>
    <row r="34" spans="1:10" x14ac:dyDescent="0.2">
      <c r="A34" t="str">
        <f ca="1"/>
        <v>ת</v>
      </c>
      <c r="B34">
        <f ca="1"/>
        <v>33</v>
      </c>
      <c r="C34" t="str">
        <f ca="1"/>
        <v>תבניות אלומיניום</v>
      </c>
      <c r="D34" t="str">
        <f ca="1"/>
        <v>מכסי קרטון לתבנית מלבן בינוני</v>
      </c>
      <c r="E34">
        <f ca="1"/>
        <v>1</v>
      </c>
      <c r="F34">
        <f ca="1"/>
        <v>0</v>
      </c>
      <c r="G34">
        <f ca="1"/>
        <v>0.4</v>
      </c>
      <c r="H34">
        <f ca="1"/>
        <v>0</v>
      </c>
      <c r="I34">
        <f ca="1"/>
        <v>0</v>
      </c>
      <c r="J34" t="str">
        <f ca="1"/>
        <v/>
      </c>
    </row>
    <row r="35" spans="1:10" x14ac:dyDescent="0.2">
      <c r="A35" t="str">
        <f ca="1"/>
        <v>ת</v>
      </c>
      <c r="B35">
        <f ca="1"/>
        <v>34</v>
      </c>
      <c r="C35" t="str">
        <f ca="1"/>
        <v>תבניות אלומיניום</v>
      </c>
      <c r="D35" t="str">
        <f ca="1"/>
        <v>מכסי קרטון לתבנית מלבן גדול</v>
      </c>
      <c r="E35">
        <f ca="1"/>
        <v>1</v>
      </c>
      <c r="F35">
        <f ca="1"/>
        <v>0</v>
      </c>
      <c r="G35">
        <f ca="1"/>
        <v>0.5</v>
      </c>
      <c r="H35">
        <f ca="1"/>
        <v>0</v>
      </c>
      <c r="I35">
        <f ca="1"/>
        <v>0</v>
      </c>
      <c r="J35" t="str">
        <f ca="1"/>
        <v/>
      </c>
    </row>
    <row r="36" spans="1:10" x14ac:dyDescent="0.2">
      <c r="A36" t="str">
        <f ca="1"/>
        <v>ת</v>
      </c>
      <c r="B36">
        <f ca="1"/>
        <v>35</v>
      </c>
      <c r="C36" t="str">
        <f ca="1"/>
        <v>תבניות אלומיניום</v>
      </c>
      <c r="D36" t="str">
        <f ca="1"/>
        <v>מכסי אלומיניום לתבנית מלבן לגסטרונום</v>
      </c>
      <c r="E36">
        <f ca="1"/>
        <v>1</v>
      </c>
      <c r="F36">
        <f ca="1"/>
        <v>0</v>
      </c>
      <c r="G36">
        <f ca="1"/>
        <v>3.5</v>
      </c>
      <c r="H36">
        <f ca="1"/>
        <v>0</v>
      </c>
      <c r="I36">
        <f ca="1"/>
        <v>0</v>
      </c>
      <c r="J36" t="str">
        <f ca="1"/>
        <v/>
      </c>
    </row>
    <row r="37" spans="1:10" x14ac:dyDescent="0.2">
      <c r="A37" t="str">
        <f ca="1"/>
        <v>ת</v>
      </c>
      <c r="B37">
        <f ca="1"/>
        <v>36</v>
      </c>
      <c r="C37" t="str">
        <f ca="1"/>
        <v>תבניות אלומיניום</v>
      </c>
      <c r="D37" t="str">
        <f ca="1"/>
        <v xml:space="preserve">מכסי אלומיניום לתבנית 100 מלבן </v>
      </c>
      <c r="E37">
        <f ca="1"/>
        <v>1</v>
      </c>
      <c r="F37">
        <f ca="1"/>
        <v>0</v>
      </c>
      <c r="G37">
        <f ca="1"/>
        <v>2</v>
      </c>
      <c r="H37">
        <f ca="1"/>
        <v>0</v>
      </c>
      <c r="I37">
        <f ca="1"/>
        <v>0</v>
      </c>
      <c r="J37" t="str">
        <f ca="1"/>
        <v/>
      </c>
    </row>
    <row r="38" spans="1:10" x14ac:dyDescent="0.2">
      <c r="A38" t="str">
        <f ca="1"/>
        <v>ת</v>
      </c>
      <c r="B38">
        <f ca="1"/>
        <v>37</v>
      </c>
      <c r="C38" t="str">
        <f ca="1"/>
        <v>תבניות אלומיניום</v>
      </c>
      <c r="D38" t="str">
        <f ca="1"/>
        <v>מכסי PVC לתבנית עגולה קטן</v>
      </c>
      <c r="E38">
        <f ca="1"/>
        <v>1</v>
      </c>
      <c r="F38">
        <f ca="1"/>
        <v>0</v>
      </c>
      <c r="G38">
        <f ca="1"/>
        <v>0.8</v>
      </c>
      <c r="H38">
        <f ca="1"/>
        <v>0</v>
      </c>
      <c r="I38">
        <f ca="1"/>
        <v>0</v>
      </c>
      <c r="J38" t="str">
        <f ca="1"/>
        <v/>
      </c>
    </row>
    <row r="39" spans="1:10" x14ac:dyDescent="0.2">
      <c r="A39" t="str">
        <f ca="1"/>
        <v>ת</v>
      </c>
      <c r="B39">
        <f ca="1"/>
        <v>38</v>
      </c>
      <c r="C39" t="str">
        <f ca="1"/>
        <v>תבניות אלומיניום</v>
      </c>
      <c r="D39" t="str">
        <f ca="1"/>
        <v>מכסי PVC לתבנית עגולה גדול</v>
      </c>
      <c r="E39">
        <f ca="1"/>
        <v>1</v>
      </c>
      <c r="F39">
        <f ca="1"/>
        <v>0</v>
      </c>
      <c r="G39">
        <f ca="1"/>
        <v>1.5</v>
      </c>
      <c r="H39">
        <f ca="1"/>
        <v>0</v>
      </c>
      <c r="I39">
        <f ca="1"/>
        <v>0</v>
      </c>
      <c r="J39" t="str">
        <f ca="1"/>
        <v/>
      </c>
    </row>
    <row r="40" spans="1:10" x14ac:dyDescent="0.2">
      <c r="A40" t="str">
        <f ca="1"/>
        <v>ת</v>
      </c>
      <c r="B40">
        <f ca="1"/>
        <v>39</v>
      </c>
      <c r="C40" t="str">
        <f ca="1"/>
        <v>תבניות אלומיניום</v>
      </c>
      <c r="D40" t="str">
        <f ca="1"/>
        <v>מכסי PVC לתבנית 100 מלבן</v>
      </c>
      <c r="E40">
        <f ca="1"/>
        <v>1</v>
      </c>
      <c r="F40">
        <f ca="1"/>
        <v>0</v>
      </c>
      <c r="G40">
        <f ca="1"/>
        <v>3.5</v>
      </c>
      <c r="H40">
        <f ca="1"/>
        <v>0</v>
      </c>
      <c r="I40">
        <f ca="1"/>
        <v>0</v>
      </c>
      <c r="J40" t="str">
        <f ca="1"/>
        <v/>
      </c>
    </row>
    <row r="41" spans="1:10" x14ac:dyDescent="0.2">
      <c r="A41" t="str">
        <f ca="1"/>
        <v>ת</v>
      </c>
      <c r="B41">
        <f ca="1"/>
        <v>40</v>
      </c>
      <c r="C41" t="str">
        <f ca="1"/>
        <v>תבניות אלומיניום</v>
      </c>
      <c r="D41" t="str">
        <f ca="1"/>
        <v>מכסי PVC לתבנית מלבן קטן</v>
      </c>
      <c r="E41">
        <f ca="1"/>
        <v>1</v>
      </c>
      <c r="F41">
        <f ca="1"/>
        <v>0</v>
      </c>
      <c r="G41">
        <f ca="1"/>
        <v>0.7</v>
      </c>
      <c r="H41">
        <f ca="1"/>
        <v>0</v>
      </c>
      <c r="I41">
        <f ca="1"/>
        <v>0</v>
      </c>
      <c r="J41" t="str">
        <f ca="1"/>
        <v/>
      </c>
    </row>
    <row r="42" spans="1:10" x14ac:dyDescent="0.2">
      <c r="A42" t="str">
        <f ca="1"/>
        <v/>
      </c>
      <c r="B42" t="str">
        <f ca="1"/>
        <v/>
      </c>
      <c r="C42">
        <f ca="1"/>
        <v>0</v>
      </c>
      <c r="D42">
        <f ca="1"/>
        <v>0</v>
      </c>
      <c r="E42">
        <f ca="1"/>
        <v>0</v>
      </c>
      <c r="F42">
        <f ca="1"/>
        <v>0</v>
      </c>
      <c r="G42">
        <f ca="1"/>
        <v>0</v>
      </c>
      <c r="H42">
        <f ca="1"/>
        <v>0</v>
      </c>
      <c r="I42">
        <f ca="1"/>
        <v>0</v>
      </c>
      <c r="J42" t="str">
        <f ca="1"/>
        <v/>
      </c>
    </row>
    <row r="43" spans="1:10" x14ac:dyDescent="0.2">
      <c r="A43" t="str">
        <f ca="1"/>
        <v>ת</v>
      </c>
      <c r="B43">
        <f ca="1"/>
        <v>41</v>
      </c>
      <c r="C43" t="str">
        <f ca="1"/>
        <v>תבניות אלומיניום</v>
      </c>
      <c r="D43" t="str">
        <f ca="1"/>
        <v>סיר ח"פ קטן כ-2.5 ליטר</v>
      </c>
      <c r="E43">
        <f ca="1"/>
        <v>1</v>
      </c>
      <c r="F43">
        <f ca="1"/>
        <v>0</v>
      </c>
      <c r="G43">
        <f ca="1"/>
        <v>4.9000000000000004</v>
      </c>
      <c r="H43">
        <f ca="1"/>
        <v>0</v>
      </c>
      <c r="I43">
        <f ca="1"/>
        <v>0</v>
      </c>
      <c r="J43" t="str">
        <f ca="1"/>
        <v/>
      </c>
    </row>
    <row r="44" spans="1:10" x14ac:dyDescent="0.2">
      <c r="A44" t="str">
        <f ca="1"/>
        <v>ת</v>
      </c>
      <c r="B44">
        <f ca="1"/>
        <v>42</v>
      </c>
      <c r="C44" t="str">
        <f ca="1"/>
        <v>תבניות אלומיניום</v>
      </c>
      <c r="D44" t="str">
        <f ca="1"/>
        <v>סיר ח"פ בינוני כ-4 ליטר</v>
      </c>
      <c r="E44">
        <f ca="1"/>
        <v>1</v>
      </c>
      <c r="F44">
        <f ca="1"/>
        <v>0</v>
      </c>
      <c r="G44">
        <f ca="1"/>
        <v>7.9</v>
      </c>
      <c r="H44">
        <f ca="1"/>
        <v>0</v>
      </c>
      <c r="I44">
        <f ca="1"/>
        <v>0</v>
      </c>
      <c r="J44" t="str">
        <f ca="1"/>
        <v/>
      </c>
    </row>
    <row r="45" spans="1:10" x14ac:dyDescent="0.2">
      <c r="A45" t="str">
        <f ca="1"/>
        <v>ת</v>
      </c>
      <c r="B45">
        <f ca="1"/>
        <v>43</v>
      </c>
      <c r="C45" t="str">
        <f ca="1"/>
        <v>תבניות אלומיניום</v>
      </c>
      <c r="D45" t="str">
        <f ca="1"/>
        <v>סיר ח"פ גדול כ-6 ליטר</v>
      </c>
      <c r="E45">
        <f ca="1"/>
        <v>1</v>
      </c>
      <c r="F45">
        <f ca="1"/>
        <v>0</v>
      </c>
      <c r="G45">
        <f ca="1"/>
        <v>13.9</v>
      </c>
      <c r="H45">
        <f ca="1"/>
        <v>0</v>
      </c>
      <c r="I45">
        <f ca="1"/>
        <v>0</v>
      </c>
      <c r="J45" t="str">
        <f ca="1"/>
        <v/>
      </c>
    </row>
    <row r="46" spans="1:10" x14ac:dyDescent="0.2">
      <c r="A46" t="str">
        <f ca="1"/>
        <v>ת</v>
      </c>
      <c r="B46">
        <f ca="1"/>
        <v>44</v>
      </c>
      <c r="C46" t="str">
        <f ca="1"/>
        <v>תבניות אלומיניום</v>
      </c>
      <c r="D46" t="str">
        <f ca="1"/>
        <v>סיר ח"פ ענק כ-7.4 ליטר</v>
      </c>
      <c r="E46">
        <f ca="1"/>
        <v>1</v>
      </c>
      <c r="F46">
        <f ca="1"/>
        <v>0</v>
      </c>
      <c r="G46">
        <f ca="1"/>
        <v>16.899999999999999</v>
      </c>
      <c r="H46">
        <f ca="1"/>
        <v>0</v>
      </c>
      <c r="I46">
        <f ca="1"/>
        <v>0</v>
      </c>
      <c r="J46" t="str">
        <f ca="1"/>
        <v/>
      </c>
    </row>
    <row r="47" spans="1:10" x14ac:dyDescent="0.2">
      <c r="A47" t="str">
        <f ca="1"/>
        <v>ת</v>
      </c>
      <c r="B47">
        <f ca="1"/>
        <v>45</v>
      </c>
      <c r="C47" t="str">
        <f ca="1"/>
        <v>תבניות אלומיניום</v>
      </c>
      <c r="D47" t="str">
        <f ca="1"/>
        <v>סיר ח"פ ענק 4 ליטר</v>
      </c>
      <c r="E47">
        <f ca="1"/>
        <v>1</v>
      </c>
      <c r="F47">
        <f ca="1"/>
        <v>0</v>
      </c>
      <c r="G47">
        <f ca="1"/>
        <v>7.9</v>
      </c>
      <c r="H47">
        <f ca="1"/>
        <v>0</v>
      </c>
      <c r="I47">
        <f ca="1"/>
        <v>0</v>
      </c>
      <c r="J47" t="str">
        <f ca="1"/>
        <v/>
      </c>
    </row>
    <row r="48" spans="1:10" x14ac:dyDescent="0.2">
      <c r="A48" t="str">
        <f ca="1"/>
        <v/>
      </c>
      <c r="B48" t="str">
        <f ca="1"/>
        <v/>
      </c>
      <c r="C48">
        <f ca="1"/>
        <v>0</v>
      </c>
      <c r="D48">
        <f ca="1"/>
        <v>0</v>
      </c>
      <c r="E48">
        <f ca="1"/>
        <v>0</v>
      </c>
      <c r="F48">
        <f ca="1"/>
        <v>0</v>
      </c>
      <c r="G48">
        <f ca="1"/>
        <v>0</v>
      </c>
      <c r="H48">
        <f ca="1"/>
        <v>0</v>
      </c>
      <c r="I48">
        <f ca="1"/>
        <v>0</v>
      </c>
      <c r="J48" t="str">
        <f ca="1"/>
        <v/>
      </c>
    </row>
    <row r="49" spans="1:10" x14ac:dyDescent="0.2">
      <c r="A49" t="str">
        <f ca="1"/>
        <v>ת</v>
      </c>
      <c r="B49">
        <f ca="1"/>
        <v>46</v>
      </c>
      <c r="C49" t="str">
        <f ca="1"/>
        <v>תבניות קרטון</v>
      </c>
      <c r="D49" t="str">
        <f ca="1"/>
        <v xml:space="preserve">מלבן 90 (A4) נמוך </v>
      </c>
      <c r="E49">
        <f ca="1"/>
        <v>1</v>
      </c>
      <c r="F49">
        <f ca="1"/>
        <v>0</v>
      </c>
      <c r="G49">
        <f ca="1"/>
        <v>2.9</v>
      </c>
      <c r="H49">
        <f ca="1"/>
        <v>0</v>
      </c>
      <c r="I49">
        <f ca="1"/>
        <v>0</v>
      </c>
      <c r="J49" t="str">
        <f ca="1"/>
        <v/>
      </c>
    </row>
    <row r="50" spans="1:10" x14ac:dyDescent="0.2">
      <c r="A50" t="str">
        <f ca="1"/>
        <v>ת</v>
      </c>
      <c r="B50">
        <f ca="1"/>
        <v>47</v>
      </c>
      <c r="C50" t="str">
        <f ca="1"/>
        <v>תבניות קרטון</v>
      </c>
      <c r="D50" t="str">
        <f ca="1"/>
        <v>עגול גדול</v>
      </c>
      <c r="E50">
        <f ca="1"/>
        <v>1</v>
      </c>
      <c r="F50">
        <f ca="1"/>
        <v>0</v>
      </c>
      <c r="G50">
        <f ca="1"/>
        <v>2.9</v>
      </c>
      <c r="H50">
        <f ca="1"/>
        <v>0</v>
      </c>
      <c r="I50">
        <f ca="1"/>
        <v>0</v>
      </c>
      <c r="J50" t="str">
        <f ca="1"/>
        <v/>
      </c>
    </row>
    <row r="51" spans="1:10" x14ac:dyDescent="0.2">
      <c r="A51" t="str">
        <f ca="1"/>
        <v>ת</v>
      </c>
      <c r="B51">
        <f ca="1"/>
        <v>48</v>
      </c>
      <c r="C51" t="str">
        <f ca="1"/>
        <v>תבניות קרטון</v>
      </c>
      <c r="D51" t="str">
        <f ca="1"/>
        <v>עגול בינוני</v>
      </c>
      <c r="E51">
        <f ca="1"/>
        <v>1</v>
      </c>
      <c r="F51">
        <f ca="1"/>
        <v>0</v>
      </c>
      <c r="G51">
        <f ca="1"/>
        <v>2.9</v>
      </c>
      <c r="H51">
        <f ca="1"/>
        <v>0</v>
      </c>
      <c r="I51">
        <f ca="1"/>
        <v>0</v>
      </c>
      <c r="J51" t="str">
        <f ca="1"/>
        <v/>
      </c>
    </row>
    <row r="52" spans="1:10" x14ac:dyDescent="0.2">
      <c r="A52" t="str">
        <f ca="1"/>
        <v>ת</v>
      </c>
      <c r="B52">
        <f ca="1"/>
        <v>49</v>
      </c>
      <c r="C52" t="str">
        <f ca="1"/>
        <v>תבניות קרטון</v>
      </c>
      <c r="D52" t="str">
        <f ca="1"/>
        <v>עגול קטן</v>
      </c>
      <c r="E52">
        <f ca="1"/>
        <v>1</v>
      </c>
      <c r="F52">
        <f ca="1"/>
        <v>0</v>
      </c>
      <c r="G52">
        <f ca="1"/>
        <v>2.9</v>
      </c>
      <c r="H52">
        <f ca="1"/>
        <v>0</v>
      </c>
      <c r="I52">
        <f ca="1"/>
        <v>0</v>
      </c>
      <c r="J52" t="str">
        <f ca="1"/>
        <v/>
      </c>
    </row>
    <row r="53" spans="1:10" x14ac:dyDescent="0.2">
      <c r="A53" t="str">
        <f ca="1"/>
        <v>ת</v>
      </c>
      <c r="B53">
        <f ca="1"/>
        <v>50</v>
      </c>
      <c r="C53" t="str">
        <f ca="1"/>
        <v>תבניות קרטון</v>
      </c>
      <c r="D53" t="str">
        <f ca="1"/>
        <v>עגול סבתא</v>
      </c>
      <c r="E53">
        <f ca="1"/>
        <v>1</v>
      </c>
      <c r="F53">
        <f ca="1"/>
        <v>0</v>
      </c>
      <c r="G53">
        <f ca="1"/>
        <v>2.9</v>
      </c>
      <c r="H53">
        <f ca="1"/>
        <v>0</v>
      </c>
      <c r="I53">
        <f ca="1"/>
        <v>0</v>
      </c>
      <c r="J53" t="str">
        <f ca="1"/>
        <v/>
      </c>
    </row>
    <row r="54" spans="1:10" x14ac:dyDescent="0.2">
      <c r="A54" t="str">
        <f ca="1"/>
        <v>ת</v>
      </c>
      <c r="B54">
        <f ca="1"/>
        <v>51</v>
      </c>
      <c r="C54" t="str">
        <f ca="1"/>
        <v>תבניות קרטון</v>
      </c>
      <c r="D54" t="str">
        <f ca="1"/>
        <v xml:space="preserve">אינגליש ארוך </v>
      </c>
      <c r="E54">
        <f ca="1"/>
        <v>4</v>
      </c>
      <c r="F54">
        <f ca="1"/>
        <v>0</v>
      </c>
      <c r="G54">
        <f ca="1"/>
        <v>5.9</v>
      </c>
      <c r="H54">
        <f ca="1"/>
        <v>0</v>
      </c>
      <c r="I54">
        <f ca="1"/>
        <v>0</v>
      </c>
      <c r="J54" t="str">
        <f ca="1"/>
        <v/>
      </c>
    </row>
    <row r="55" spans="1:10" x14ac:dyDescent="0.2">
      <c r="A55" t="str">
        <f ca="1"/>
        <v>ת</v>
      </c>
      <c r="B55">
        <f ca="1"/>
        <v>52</v>
      </c>
      <c r="C55" t="str">
        <f ca="1"/>
        <v>תבניות קרטון</v>
      </c>
      <c r="D55" t="str">
        <f ca="1"/>
        <v>אינגליש ארוך + מכסה שקוף</v>
      </c>
      <c r="E55">
        <f ca="1"/>
        <v>5</v>
      </c>
      <c r="F55">
        <f ca="1"/>
        <v>0</v>
      </c>
      <c r="G55">
        <f ca="1"/>
        <v>13.9</v>
      </c>
      <c r="H55">
        <f ca="1"/>
        <v>0</v>
      </c>
      <c r="I55">
        <f ca="1"/>
        <v>0</v>
      </c>
      <c r="J55" t="str">
        <f ca="1"/>
        <v/>
      </c>
    </row>
    <row r="56" spans="1:10" x14ac:dyDescent="0.2">
      <c r="A56" t="str">
        <f ca="1"/>
        <v>ת</v>
      </c>
      <c r="B56">
        <f ca="1"/>
        <v>53</v>
      </c>
      <c r="C56" t="str">
        <f ca="1"/>
        <v>תבניות קרטון</v>
      </c>
      <c r="D56" t="str">
        <f ca="1"/>
        <v>אינגליש בינוני רחב</v>
      </c>
      <c r="E56">
        <f ca="1"/>
        <v>3</v>
      </c>
      <c r="F56">
        <f ca="1"/>
        <v>0</v>
      </c>
      <c r="G56">
        <f ca="1"/>
        <v>5.9</v>
      </c>
      <c r="H56">
        <f ca="1"/>
        <v>0</v>
      </c>
      <c r="I56">
        <f ca="1"/>
        <v>0</v>
      </c>
      <c r="J56" t="str">
        <f ca="1"/>
        <v/>
      </c>
    </row>
    <row r="57" spans="1:10" x14ac:dyDescent="0.2">
      <c r="A57" t="str">
        <f ca="1"/>
        <v>ת</v>
      </c>
      <c r="B57">
        <f ca="1"/>
        <v>54</v>
      </c>
      <c r="C57" t="str">
        <f ca="1"/>
        <v>תבניות קרטון</v>
      </c>
      <c r="D57" t="str">
        <f ca="1"/>
        <v>אינגליש קטן</v>
      </c>
      <c r="E57">
        <f ca="1"/>
        <v>5</v>
      </c>
      <c r="F57">
        <f ca="1"/>
        <v>0</v>
      </c>
      <c r="G57">
        <f ca="1"/>
        <v>5.9</v>
      </c>
      <c r="H57">
        <f ca="1"/>
        <v>0</v>
      </c>
      <c r="I57">
        <f ca="1"/>
        <v>0</v>
      </c>
      <c r="J57" t="str">
        <f ca="1"/>
        <v/>
      </c>
    </row>
    <row r="58" spans="1:10" x14ac:dyDescent="0.2">
      <c r="A58" t="str">
        <f ca="1"/>
        <v>ת</v>
      </c>
      <c r="B58">
        <f ca="1"/>
        <v>55</v>
      </c>
      <c r="C58" t="str">
        <f ca="1"/>
        <v>תבניות קרטון</v>
      </c>
      <c r="D58" t="str">
        <f ca="1"/>
        <v>אינגליש מיני</v>
      </c>
      <c r="E58">
        <f ca="1"/>
        <v>1</v>
      </c>
      <c r="F58">
        <f ca="1"/>
        <v>0</v>
      </c>
      <c r="G58">
        <f ca="1"/>
        <v>0.6</v>
      </c>
      <c r="H58">
        <f ca="1"/>
        <v>0</v>
      </c>
      <c r="I58">
        <f ca="1"/>
        <v>0</v>
      </c>
      <c r="J58" t="str">
        <f ca="1"/>
        <v/>
      </c>
    </row>
    <row r="192" spans="8:8" x14ac:dyDescent="0.2">
      <c r="H192" s="68"/>
    </row>
    <row r="193" spans="1:10" x14ac:dyDescent="0.2">
      <c r="H193" s="68"/>
    </row>
    <row r="201" spans="1:10" x14ac:dyDescent="0.2">
      <c r="A201" t="str" cm="1">
        <f t="array" aca="1" ref="A201:J269" ca="1">INDIRECT(CONCATENATE("'סכו''''ם'","!$A$2:$J",MATCH($P$1,'סכו''''ם'!$G$2:$G$200,)-1))</f>
        <v>ס</v>
      </c>
      <c r="B201">
        <f ca="1"/>
        <v>1</v>
      </c>
      <c r="C201" t="str">
        <f ca="1"/>
        <v>סכו"ם פשוט</v>
      </c>
      <c r="D201" t="str">
        <f ca="1"/>
        <v>מזלג</v>
      </c>
      <c r="E201">
        <f ca="1"/>
        <v>100</v>
      </c>
      <c r="F201" t="str">
        <f ca="1"/>
        <v>לבן</v>
      </c>
      <c r="G201">
        <f ca="1"/>
        <v>4.9000000000000004</v>
      </c>
      <c r="H201">
        <f ca="1"/>
        <v>0</v>
      </c>
      <c r="I201">
        <f ca="1"/>
        <v>0</v>
      </c>
      <c r="J201" t="str">
        <f ca="1"/>
        <v/>
      </c>
    </row>
    <row r="202" spans="1:10" x14ac:dyDescent="0.2">
      <c r="A202" t="str">
        <f ca="1"/>
        <v>ס</v>
      </c>
      <c r="B202">
        <f ca="1"/>
        <v>2</v>
      </c>
      <c r="C202" t="str">
        <f ca="1"/>
        <v>סכו"ם פשוט</v>
      </c>
      <c r="D202" t="str">
        <f ca="1"/>
        <v>כף</v>
      </c>
      <c r="E202">
        <f ca="1"/>
        <v>100</v>
      </c>
      <c r="F202" t="str">
        <f ca="1"/>
        <v>לבן</v>
      </c>
      <c r="G202">
        <f ca="1"/>
        <v>4.9000000000000004</v>
      </c>
      <c r="H202">
        <f ca="1"/>
        <v>0</v>
      </c>
      <c r="I202">
        <f ca="1"/>
        <v>0</v>
      </c>
      <c r="J202" t="str">
        <f ca="1"/>
        <v/>
      </c>
    </row>
    <row r="203" spans="1:10" x14ac:dyDescent="0.2">
      <c r="A203" t="str">
        <f ca="1"/>
        <v>ס</v>
      </c>
      <c r="B203">
        <f ca="1"/>
        <v>3</v>
      </c>
      <c r="C203" t="str">
        <f ca="1"/>
        <v>סכו"ם פשוט</v>
      </c>
      <c r="D203" t="str">
        <f ca="1"/>
        <v>כפית</v>
      </c>
      <c r="E203">
        <f ca="1"/>
        <v>100</v>
      </c>
      <c r="F203" t="str">
        <f ca="1"/>
        <v>לבן</v>
      </c>
      <c r="G203">
        <f ca="1"/>
        <v>4.9000000000000004</v>
      </c>
      <c r="H203">
        <f ca="1"/>
        <v>0</v>
      </c>
      <c r="I203">
        <f ca="1"/>
        <v>0</v>
      </c>
      <c r="J203" t="str">
        <f ca="1"/>
        <v/>
      </c>
    </row>
    <row r="204" spans="1:10" x14ac:dyDescent="0.2">
      <c r="A204" t="str">
        <f ca="1"/>
        <v>ס</v>
      </c>
      <c r="B204">
        <f ca="1"/>
        <v>4</v>
      </c>
      <c r="C204" t="str">
        <f ca="1"/>
        <v>סכו"ם פשוט</v>
      </c>
      <c r="D204" t="str">
        <f ca="1"/>
        <v>סכין</v>
      </c>
      <c r="E204">
        <f ca="1"/>
        <v>100</v>
      </c>
      <c r="F204" t="str">
        <f ca="1"/>
        <v>לבן</v>
      </c>
      <c r="G204">
        <f ca="1"/>
        <v>4.9000000000000004</v>
      </c>
      <c r="H204">
        <f ca="1"/>
        <v>0</v>
      </c>
      <c r="I204">
        <f ca="1"/>
        <v>0</v>
      </c>
      <c r="J204" t="str">
        <f ca="1"/>
        <v/>
      </c>
    </row>
    <row r="205" spans="1:10" x14ac:dyDescent="0.2">
      <c r="A205" t="str">
        <f ca="1"/>
        <v>ס</v>
      </c>
      <c r="B205">
        <f ca="1"/>
        <v>5</v>
      </c>
      <c r="C205" t="str">
        <f ca="1"/>
        <v>סכו"ם פשוט</v>
      </c>
      <c r="D205" t="str">
        <f ca="1"/>
        <v>כל הכלים</v>
      </c>
      <c r="E205" t="str">
        <f ca="1"/>
        <v>5 חבילות</v>
      </c>
      <c r="F205" t="str">
        <f ca="1"/>
        <v>לבן</v>
      </c>
      <c r="G205">
        <f ca="1"/>
        <v>22</v>
      </c>
      <c r="H205">
        <f ca="1"/>
        <v>0</v>
      </c>
      <c r="I205">
        <f ca="1"/>
        <v>0</v>
      </c>
      <c r="J205" t="str">
        <f ca="1"/>
        <v/>
      </c>
    </row>
    <row r="206" spans="1:10" x14ac:dyDescent="0.2">
      <c r="A206" t="str">
        <f ca="1"/>
        <v/>
      </c>
      <c r="B206" t="str">
        <f ca="1"/>
        <v/>
      </c>
      <c r="C206">
        <f ca="1"/>
        <v>0</v>
      </c>
      <c r="D206">
        <f ca="1"/>
        <v>0</v>
      </c>
      <c r="E206">
        <f ca="1"/>
        <v>0</v>
      </c>
      <c r="F206">
        <f ca="1"/>
        <v>0</v>
      </c>
      <c r="G206">
        <f ca="1"/>
        <v>0</v>
      </c>
      <c r="H206">
        <f ca="1"/>
        <v>0</v>
      </c>
      <c r="I206">
        <f ca="1"/>
        <v>0</v>
      </c>
      <c r="J206" t="str">
        <f ca="1"/>
        <v/>
      </c>
    </row>
    <row r="207" spans="1:10" x14ac:dyDescent="0.2">
      <c r="A207" t="str">
        <f ca="1"/>
        <v>ס</v>
      </c>
      <c r="B207">
        <f ca="1"/>
        <v>6</v>
      </c>
      <c r="C207" t="str">
        <f ca="1"/>
        <v>סכו"ם נצנץ</v>
      </c>
      <c r="D207" t="str">
        <f ca="1"/>
        <v>מזלג</v>
      </c>
      <c r="E207">
        <f ca="1"/>
        <v>40</v>
      </c>
      <c r="F207" t="str">
        <f ca="1"/>
        <v>כסף,זהב</v>
      </c>
      <c r="G207">
        <f ca="1"/>
        <v>5.9</v>
      </c>
      <c r="H207">
        <f ca="1"/>
        <v>0</v>
      </c>
      <c r="I207">
        <f ca="1"/>
        <v>0</v>
      </c>
      <c r="J207" t="str">
        <f ca="1"/>
        <v/>
      </c>
    </row>
    <row r="208" spans="1:10" x14ac:dyDescent="0.2">
      <c r="A208" t="str">
        <f ca="1"/>
        <v>ס</v>
      </c>
      <c r="B208">
        <f ca="1"/>
        <v>7</v>
      </c>
      <c r="C208" t="str">
        <f ca="1"/>
        <v>סכו"ם נצנץ</v>
      </c>
      <c r="D208" t="str">
        <f ca="1"/>
        <v>כף</v>
      </c>
      <c r="E208">
        <f ca="1"/>
        <v>40</v>
      </c>
      <c r="F208" t="str">
        <f ca="1"/>
        <v>כסף,זהב</v>
      </c>
      <c r="G208">
        <f ca="1"/>
        <v>5.9</v>
      </c>
      <c r="H208">
        <f ca="1"/>
        <v>0</v>
      </c>
      <c r="I208">
        <f ca="1"/>
        <v>0</v>
      </c>
      <c r="J208" t="str">
        <f ca="1"/>
        <v/>
      </c>
    </row>
    <row r="209" spans="1:10" x14ac:dyDescent="0.2">
      <c r="A209" t="str">
        <f ca="1"/>
        <v>ס</v>
      </c>
      <c r="B209">
        <f ca="1"/>
        <v>8</v>
      </c>
      <c r="C209" t="str">
        <f ca="1"/>
        <v>סכו"ם נצנץ</v>
      </c>
      <c r="D209" t="str">
        <f ca="1"/>
        <v>כפית</v>
      </c>
      <c r="E209">
        <f ca="1"/>
        <v>40</v>
      </c>
      <c r="F209" t="str">
        <f ca="1"/>
        <v>כסף,זהב</v>
      </c>
      <c r="G209">
        <f ca="1"/>
        <v>5.9</v>
      </c>
      <c r="H209">
        <f ca="1"/>
        <v>0</v>
      </c>
      <c r="I209">
        <f ca="1"/>
        <v>0</v>
      </c>
      <c r="J209" t="str">
        <f ca="1"/>
        <v/>
      </c>
    </row>
    <row r="210" spans="1:10" x14ac:dyDescent="0.2">
      <c r="A210" t="str">
        <f ca="1"/>
        <v>ס</v>
      </c>
      <c r="B210">
        <f ca="1"/>
        <v>9</v>
      </c>
      <c r="C210" t="str">
        <f ca="1"/>
        <v>סכו"ם נצנץ</v>
      </c>
      <c r="D210" t="str">
        <f ca="1"/>
        <v>סכין</v>
      </c>
      <c r="E210">
        <f ca="1"/>
        <v>40</v>
      </c>
      <c r="F210" t="str">
        <f ca="1"/>
        <v>כסף,זהב</v>
      </c>
      <c r="G210">
        <f ca="1"/>
        <v>5.9</v>
      </c>
      <c r="H210">
        <f ca="1"/>
        <v>0</v>
      </c>
      <c r="I210">
        <f ca="1"/>
        <v>0</v>
      </c>
      <c r="J210" t="str">
        <f ca="1"/>
        <v/>
      </c>
    </row>
    <row r="211" spans="1:10" x14ac:dyDescent="0.2">
      <c r="A211" t="str">
        <f ca="1"/>
        <v/>
      </c>
      <c r="B211" t="str">
        <f ca="1"/>
        <v/>
      </c>
      <c r="C211">
        <f ca="1"/>
        <v>0</v>
      </c>
      <c r="D211">
        <f ca="1"/>
        <v>0</v>
      </c>
      <c r="E211">
        <f ca="1"/>
        <v>0</v>
      </c>
      <c r="F211">
        <f ca="1"/>
        <v>0</v>
      </c>
      <c r="G211">
        <f ca="1"/>
        <v>0</v>
      </c>
      <c r="H211">
        <f ca="1"/>
        <v>0</v>
      </c>
      <c r="I211">
        <f ca="1"/>
        <v>0</v>
      </c>
      <c r="J211" t="str">
        <f ca="1"/>
        <v/>
      </c>
    </row>
    <row r="212" spans="1:10" x14ac:dyDescent="0.2">
      <c r="A212" t="str">
        <f ca="1"/>
        <v>ס</v>
      </c>
      <c r="B212">
        <f ca="1"/>
        <v>10</v>
      </c>
      <c r="C212" t="str">
        <f ca="1"/>
        <v>סכו"ם קשיח</v>
      </c>
      <c r="D212" t="str">
        <f ca="1"/>
        <v>מזלג</v>
      </c>
      <c r="E212">
        <f ca="1"/>
        <v>100</v>
      </c>
      <c r="F212" t="str">
        <f ca="1"/>
        <v>שקוף,לבן,כסף,זהב,קרם</v>
      </c>
      <c r="G212">
        <f ca="1"/>
        <v>10.9</v>
      </c>
      <c r="H212">
        <f ca="1"/>
        <v>0</v>
      </c>
      <c r="I212">
        <f ca="1"/>
        <v>0</v>
      </c>
      <c r="J212" t="str">
        <f ca="1"/>
        <v/>
      </c>
    </row>
    <row r="213" spans="1:10" x14ac:dyDescent="0.2">
      <c r="A213" t="str">
        <f ca="1"/>
        <v>ס</v>
      </c>
      <c r="B213">
        <f ca="1"/>
        <v>11</v>
      </c>
      <c r="C213" t="str">
        <f ca="1"/>
        <v>סכו"ם קשיח</v>
      </c>
      <c r="D213" t="str">
        <f ca="1"/>
        <v>כף</v>
      </c>
      <c r="E213">
        <f ca="1"/>
        <v>100</v>
      </c>
      <c r="F213" t="str">
        <f ca="1"/>
        <v>שקוף,לבן,כסף,זהב,קרם</v>
      </c>
      <c r="G213">
        <f ca="1"/>
        <v>10.9</v>
      </c>
      <c r="H213">
        <f ca="1"/>
        <v>0</v>
      </c>
      <c r="I213">
        <f ca="1"/>
        <v>0</v>
      </c>
      <c r="J213" t="str">
        <f ca="1"/>
        <v/>
      </c>
    </row>
    <row r="214" spans="1:10" x14ac:dyDescent="0.2">
      <c r="A214" t="str">
        <f ca="1"/>
        <v>ס</v>
      </c>
      <c r="B214">
        <f ca="1"/>
        <v>12</v>
      </c>
      <c r="C214" t="str">
        <f ca="1"/>
        <v>סכו"ם קשיח</v>
      </c>
      <c r="D214" t="str">
        <f ca="1"/>
        <v>כפית</v>
      </c>
      <c r="E214">
        <f ca="1"/>
        <v>100</v>
      </c>
      <c r="F214" t="str">
        <f ca="1"/>
        <v>שקוף,לבן,כסף,זהב,קרם</v>
      </c>
      <c r="G214">
        <f ca="1"/>
        <v>10.9</v>
      </c>
      <c r="H214">
        <f ca="1"/>
        <v>0</v>
      </c>
      <c r="I214">
        <f ca="1"/>
        <v>0</v>
      </c>
      <c r="J214" t="str">
        <f ca="1"/>
        <v/>
      </c>
    </row>
    <row r="215" spans="1:10" x14ac:dyDescent="0.2">
      <c r="A215" t="str">
        <f ca="1"/>
        <v>ס</v>
      </c>
      <c r="B215">
        <f ca="1"/>
        <v>13</v>
      </c>
      <c r="C215" t="str">
        <f ca="1"/>
        <v>סכו"ם קשיח</v>
      </c>
      <c r="D215" t="str">
        <f ca="1"/>
        <v>סכין</v>
      </c>
      <c r="E215">
        <f ca="1"/>
        <v>100</v>
      </c>
      <c r="F215" t="str">
        <f ca="1"/>
        <v>שקוף,לבן,כסף,זהב,קרם</v>
      </c>
      <c r="G215">
        <f ca="1"/>
        <v>10.9</v>
      </c>
      <c r="H215">
        <f ca="1"/>
        <v>0</v>
      </c>
      <c r="I215">
        <f ca="1"/>
        <v>0</v>
      </c>
      <c r="J215" t="str">
        <f ca="1"/>
        <v/>
      </c>
    </row>
    <row r="216" spans="1:10" x14ac:dyDescent="0.2">
      <c r="A216" t="str">
        <f ca="1"/>
        <v/>
      </c>
      <c r="B216" t="str">
        <f ca="1"/>
        <v/>
      </c>
      <c r="C216">
        <f ca="1"/>
        <v>0</v>
      </c>
      <c r="D216">
        <f ca="1"/>
        <v>0</v>
      </c>
      <c r="E216">
        <f ca="1"/>
        <v>0</v>
      </c>
      <c r="F216">
        <f ca="1"/>
        <v>0</v>
      </c>
      <c r="G216">
        <f ca="1"/>
        <v>0</v>
      </c>
      <c r="H216">
        <f ca="1"/>
        <v>0</v>
      </c>
      <c r="I216">
        <f ca="1"/>
        <v>0</v>
      </c>
      <c r="J216" t="str">
        <f ca="1"/>
        <v/>
      </c>
    </row>
    <row r="217" spans="1:10" x14ac:dyDescent="0.2">
      <c r="A217" t="str">
        <f ca="1"/>
        <v>ס</v>
      </c>
      <c r="B217">
        <f ca="1"/>
        <v>14</v>
      </c>
      <c r="C217" t="str">
        <f ca="1"/>
        <v>סכו"ם שיק</v>
      </c>
      <c r="D217" t="str">
        <f ca="1"/>
        <v>מזלג</v>
      </c>
      <c r="E217">
        <f ca="1"/>
        <v>50</v>
      </c>
      <c r="F217" t="str">
        <f ca="1"/>
        <v>שקוף,זהב,כסף,קרם</v>
      </c>
      <c r="G217">
        <f ca="1"/>
        <v>8.9</v>
      </c>
      <c r="H217">
        <f ca="1"/>
        <v>0</v>
      </c>
      <c r="I217">
        <f ca="1"/>
        <v>0</v>
      </c>
      <c r="J217" t="str">
        <f ca="1"/>
        <v/>
      </c>
    </row>
    <row r="218" spans="1:10" x14ac:dyDescent="0.2">
      <c r="A218" t="str">
        <f ca="1"/>
        <v>ס</v>
      </c>
      <c r="B218">
        <f ca="1"/>
        <v>15</v>
      </c>
      <c r="C218" t="str">
        <f ca="1"/>
        <v>סכו"ם שיק</v>
      </c>
      <c r="D218" t="str">
        <f ca="1"/>
        <v>כף</v>
      </c>
      <c r="E218">
        <f ca="1"/>
        <v>50</v>
      </c>
      <c r="F218" t="str">
        <f ca="1"/>
        <v>שקוף,זהב,כסף,קרם</v>
      </c>
      <c r="G218">
        <f ca="1"/>
        <v>8.9</v>
      </c>
      <c r="H218">
        <f ca="1"/>
        <v>0</v>
      </c>
      <c r="I218">
        <f ca="1"/>
        <v>0</v>
      </c>
      <c r="J218" t="str">
        <f ca="1"/>
        <v/>
      </c>
    </row>
    <row r="219" spans="1:10" x14ac:dyDescent="0.2">
      <c r="A219" t="str">
        <f ca="1"/>
        <v>ס</v>
      </c>
      <c r="B219">
        <f ca="1"/>
        <v>16</v>
      </c>
      <c r="C219" t="str">
        <f ca="1"/>
        <v>סכו"ם שיק</v>
      </c>
      <c r="D219" t="str">
        <f ca="1"/>
        <v>כפית</v>
      </c>
      <c r="E219">
        <f ca="1"/>
        <v>50</v>
      </c>
      <c r="F219" t="str">
        <f ca="1"/>
        <v>שקוף,זהב,כסף,קרם</v>
      </c>
      <c r="G219">
        <f ca="1"/>
        <v>6</v>
      </c>
      <c r="H219">
        <f ca="1"/>
        <v>0</v>
      </c>
      <c r="I219">
        <f ca="1"/>
        <v>0</v>
      </c>
      <c r="J219" t="str">
        <f ca="1"/>
        <v/>
      </c>
    </row>
    <row r="220" spans="1:10" x14ac:dyDescent="0.2">
      <c r="A220" t="str">
        <f ca="1"/>
        <v>ס</v>
      </c>
      <c r="B220">
        <f ca="1"/>
        <v>17</v>
      </c>
      <c r="C220" t="str">
        <f ca="1"/>
        <v>סכו"ם שיק</v>
      </c>
      <c r="D220" t="str">
        <f ca="1"/>
        <v>סכין</v>
      </c>
      <c r="E220">
        <f ca="1"/>
        <v>50</v>
      </c>
      <c r="F220" t="str">
        <f ca="1"/>
        <v>שקוף,זהב,כסף,קרם</v>
      </c>
      <c r="G220">
        <f ca="1"/>
        <v>8.9</v>
      </c>
      <c r="H220">
        <f ca="1"/>
        <v>0</v>
      </c>
      <c r="I220">
        <f ca="1"/>
        <v>0</v>
      </c>
      <c r="J220" t="str">
        <f ca="1"/>
        <v/>
      </c>
    </row>
    <row r="221" spans="1:10" x14ac:dyDescent="0.2">
      <c r="A221" t="str">
        <f ca="1"/>
        <v/>
      </c>
      <c r="B221" t="str">
        <f ca="1"/>
        <v/>
      </c>
      <c r="C221">
        <f ca="1"/>
        <v>0</v>
      </c>
      <c r="D221">
        <f ca="1"/>
        <v>0</v>
      </c>
      <c r="E221">
        <f ca="1"/>
        <v>0</v>
      </c>
      <c r="F221">
        <f ca="1"/>
        <v>0</v>
      </c>
      <c r="G221">
        <f ca="1"/>
        <v>0</v>
      </c>
      <c r="H221">
        <f ca="1"/>
        <v>0</v>
      </c>
      <c r="I221">
        <f ca="1"/>
        <v>0</v>
      </c>
      <c r="J221" t="str">
        <f ca="1"/>
        <v/>
      </c>
    </row>
    <row r="222" spans="1:10" x14ac:dyDescent="0.2">
      <c r="A222" t="str">
        <f ca="1"/>
        <v>ס</v>
      </c>
      <c r="B222">
        <f ca="1"/>
        <v>18</v>
      </c>
      <c r="C222" t="str">
        <f ca="1"/>
        <v>סכו"ם תבניכל</v>
      </c>
      <c r="D222" t="str">
        <f ca="1"/>
        <v>מזלג</v>
      </c>
      <c r="E222">
        <f ca="1"/>
        <v>50</v>
      </c>
      <c r="F222" t="str">
        <f ca="1"/>
        <v>שקוף,זהב,כסף,קרם,לבן</v>
      </c>
      <c r="G222">
        <f ca="1"/>
        <v>5.9</v>
      </c>
      <c r="H222">
        <f ca="1"/>
        <v>0</v>
      </c>
      <c r="I222">
        <f ca="1"/>
        <v>0</v>
      </c>
      <c r="J222" t="str">
        <f ca="1"/>
        <v/>
      </c>
    </row>
    <row r="223" spans="1:10" x14ac:dyDescent="0.2">
      <c r="A223" t="str">
        <f ca="1"/>
        <v>ס</v>
      </c>
      <c r="B223">
        <f ca="1"/>
        <v>19</v>
      </c>
      <c r="C223" t="str">
        <f ca="1"/>
        <v>סכו"ם תבניכל</v>
      </c>
      <c r="D223" t="str">
        <f ca="1"/>
        <v>כף</v>
      </c>
      <c r="E223">
        <f ca="1"/>
        <v>50</v>
      </c>
      <c r="F223" t="str">
        <f ca="1"/>
        <v>שקוף,זהב,כסף,קרם,לבן</v>
      </c>
      <c r="G223">
        <f ca="1"/>
        <v>5.9</v>
      </c>
      <c r="H223">
        <f ca="1"/>
        <v>0</v>
      </c>
      <c r="I223">
        <f ca="1"/>
        <v>0</v>
      </c>
      <c r="J223" t="str">
        <f ca="1"/>
        <v/>
      </c>
    </row>
    <row r="224" spans="1:10" x14ac:dyDescent="0.2">
      <c r="A224" t="str">
        <f ca="1"/>
        <v>ס</v>
      </c>
      <c r="B224">
        <f ca="1"/>
        <v>20</v>
      </c>
      <c r="C224" t="str">
        <f ca="1"/>
        <v>סכו"ם תבניכל</v>
      </c>
      <c r="D224" t="str">
        <f ca="1"/>
        <v>כפית</v>
      </c>
      <c r="E224">
        <f ca="1"/>
        <v>50</v>
      </c>
      <c r="F224" t="str">
        <f ca="1"/>
        <v>שקוף,זהב,כסף,קרם,לבן</v>
      </c>
      <c r="G224">
        <f ca="1"/>
        <v>3.9</v>
      </c>
      <c r="H224">
        <f ca="1"/>
        <v>0</v>
      </c>
      <c r="I224">
        <f ca="1"/>
        <v>0</v>
      </c>
      <c r="J224" t="str">
        <f ca="1"/>
        <v/>
      </c>
    </row>
    <row r="225" spans="1:10" x14ac:dyDescent="0.2">
      <c r="A225" t="str">
        <f ca="1"/>
        <v>ס</v>
      </c>
      <c r="B225">
        <f ca="1"/>
        <v>21</v>
      </c>
      <c r="C225" t="str">
        <f ca="1"/>
        <v>סכו"ם תבניכל</v>
      </c>
      <c r="D225" t="str">
        <f ca="1"/>
        <v>סכין</v>
      </c>
      <c r="E225">
        <f ca="1"/>
        <v>50</v>
      </c>
      <c r="F225" t="str">
        <f ca="1"/>
        <v>שקוף,זהב,כסף,קרם,לבן</v>
      </c>
      <c r="G225">
        <f ca="1"/>
        <v>5.9</v>
      </c>
      <c r="H225">
        <f ca="1"/>
        <v>0</v>
      </c>
      <c r="I225">
        <f ca="1"/>
        <v>0</v>
      </c>
      <c r="J225" t="str">
        <f ca="1"/>
        <v/>
      </c>
    </row>
    <row r="226" spans="1:10" x14ac:dyDescent="0.2">
      <c r="A226" t="str">
        <f ca="1"/>
        <v/>
      </c>
      <c r="B226" t="str">
        <f ca="1"/>
        <v/>
      </c>
      <c r="C226">
        <f ca="1"/>
        <v>0</v>
      </c>
      <c r="D226">
        <f ca="1"/>
        <v>0</v>
      </c>
      <c r="E226">
        <f ca="1"/>
        <v>0</v>
      </c>
      <c r="F226">
        <f ca="1"/>
        <v>0</v>
      </c>
      <c r="G226">
        <f ca="1"/>
        <v>0</v>
      </c>
      <c r="H226">
        <f ca="1"/>
        <v>0</v>
      </c>
      <c r="I226">
        <f ca="1"/>
        <v>0</v>
      </c>
      <c r="J226" t="str">
        <f ca="1"/>
        <v/>
      </c>
    </row>
    <row r="227" spans="1:10" x14ac:dyDescent="0.2">
      <c r="A227" t="str">
        <f ca="1"/>
        <v>ס</v>
      </c>
      <c r="B227">
        <f ca="1"/>
        <v>22</v>
      </c>
      <c r="C227" t="str">
        <f ca="1"/>
        <v>סכו"ם מוזהב ענתיק</v>
      </c>
      <c r="D227" t="str">
        <f ca="1"/>
        <v>מזלג</v>
      </c>
      <c r="E227">
        <f ca="1"/>
        <v>12</v>
      </c>
      <c r="F227" t="str">
        <f ca="1"/>
        <v>זהב</v>
      </c>
      <c r="G227">
        <f ca="1"/>
        <v>6.9</v>
      </c>
      <c r="H227">
        <f ca="1"/>
        <v>0</v>
      </c>
      <c r="I227">
        <f ca="1"/>
        <v>0</v>
      </c>
      <c r="J227" t="str">
        <f ca="1"/>
        <v/>
      </c>
    </row>
    <row r="228" spans="1:10" x14ac:dyDescent="0.2">
      <c r="A228" t="str">
        <f ca="1"/>
        <v>ס</v>
      </c>
      <c r="B228">
        <f ca="1"/>
        <v>23</v>
      </c>
      <c r="C228" t="str">
        <f ca="1"/>
        <v>סכו"ם מוזהב ענתיק</v>
      </c>
      <c r="D228" t="str">
        <f ca="1"/>
        <v>כף</v>
      </c>
      <c r="E228">
        <f ca="1"/>
        <v>12</v>
      </c>
      <c r="F228" t="str">
        <f ca="1"/>
        <v>זהב</v>
      </c>
      <c r="G228">
        <f ca="1"/>
        <v>6.9</v>
      </c>
      <c r="H228">
        <f ca="1"/>
        <v>0</v>
      </c>
      <c r="I228">
        <f ca="1"/>
        <v>0</v>
      </c>
      <c r="J228" t="str">
        <f ca="1"/>
        <v/>
      </c>
    </row>
    <row r="229" spans="1:10" x14ac:dyDescent="0.2">
      <c r="A229" t="str">
        <f ca="1"/>
        <v>ס</v>
      </c>
      <c r="B229">
        <f ca="1"/>
        <v>24</v>
      </c>
      <c r="C229" t="str">
        <f ca="1"/>
        <v>סכו"ם מוזהב ענתיק</v>
      </c>
      <c r="D229" t="str">
        <f ca="1"/>
        <v>כפית</v>
      </c>
      <c r="E229">
        <f ca="1"/>
        <v>12</v>
      </c>
      <c r="F229" t="str">
        <f ca="1"/>
        <v>זהב</v>
      </c>
      <c r="G229">
        <f ca="1"/>
        <v>6.9</v>
      </c>
      <c r="H229">
        <f ca="1"/>
        <v>0</v>
      </c>
      <c r="I229">
        <f ca="1"/>
        <v>0</v>
      </c>
      <c r="J229" t="str">
        <f ca="1"/>
        <v/>
      </c>
    </row>
    <row r="230" spans="1:10" x14ac:dyDescent="0.2">
      <c r="A230" t="str">
        <f ca="1"/>
        <v>ס</v>
      </c>
      <c r="B230">
        <f ca="1"/>
        <v>25</v>
      </c>
      <c r="C230" t="str">
        <f ca="1"/>
        <v>סכו"ם מוזהב ענתיק</v>
      </c>
      <c r="D230" t="str">
        <f ca="1"/>
        <v>סכין</v>
      </c>
      <c r="E230">
        <f ca="1"/>
        <v>12</v>
      </c>
      <c r="F230" t="str">
        <f ca="1"/>
        <v>זהב</v>
      </c>
      <c r="G230">
        <f ca="1"/>
        <v>6.9</v>
      </c>
      <c r="H230">
        <f ca="1"/>
        <v>0</v>
      </c>
      <c r="I230">
        <f ca="1"/>
        <v>0</v>
      </c>
      <c r="J230" t="str">
        <f ca="1"/>
        <v/>
      </c>
    </row>
    <row r="231" spans="1:10" x14ac:dyDescent="0.2">
      <c r="A231" t="str">
        <f ca="1"/>
        <v/>
      </c>
      <c r="B231" t="str">
        <f ca="1"/>
        <v/>
      </c>
      <c r="C231">
        <f ca="1"/>
        <v>0</v>
      </c>
      <c r="D231">
        <f ca="1"/>
        <v>0</v>
      </c>
      <c r="E231">
        <f ca="1"/>
        <v>0</v>
      </c>
      <c r="F231">
        <f ca="1"/>
        <v>0</v>
      </c>
      <c r="G231">
        <f ca="1"/>
        <v>0</v>
      </c>
      <c r="H231">
        <f ca="1"/>
        <v>0</v>
      </c>
      <c r="I231">
        <f ca="1"/>
        <v>0</v>
      </c>
      <c r="J231" t="str">
        <f ca="1"/>
        <v/>
      </c>
    </row>
    <row r="232" spans="1:10" x14ac:dyDescent="0.2">
      <c r="A232" t="str">
        <f ca="1"/>
        <v>ס</v>
      </c>
      <c r="B232">
        <f ca="1"/>
        <v>26</v>
      </c>
      <c r="C232" t="str">
        <f ca="1"/>
        <v>סכו"ם מוכסף</v>
      </c>
      <c r="D232" t="str">
        <f ca="1"/>
        <v>מזלג</v>
      </c>
      <c r="E232">
        <f ca="1"/>
        <v>20</v>
      </c>
      <c r="F232" t="str">
        <f ca="1"/>
        <v>כסף</v>
      </c>
      <c r="G232">
        <f ca="1"/>
        <v>6.5</v>
      </c>
      <c r="H232">
        <f ca="1"/>
        <v>0</v>
      </c>
      <c r="I232">
        <f ca="1"/>
        <v>0</v>
      </c>
      <c r="J232" t="str">
        <f ca="1"/>
        <v/>
      </c>
    </row>
    <row r="233" spans="1:10" x14ac:dyDescent="0.2">
      <c r="A233" t="str">
        <f ca="1"/>
        <v>ס</v>
      </c>
      <c r="B233">
        <f ca="1"/>
        <v>27</v>
      </c>
      <c r="C233" t="str">
        <f ca="1"/>
        <v>סכו"ם מוכסף</v>
      </c>
      <c r="D233" t="str">
        <f ca="1"/>
        <v>כף</v>
      </c>
      <c r="E233">
        <f ca="1"/>
        <v>20</v>
      </c>
      <c r="F233" t="str">
        <f ca="1"/>
        <v>כסף</v>
      </c>
      <c r="G233">
        <f ca="1"/>
        <v>6.5</v>
      </c>
      <c r="H233">
        <f ca="1"/>
        <v>0</v>
      </c>
      <c r="I233">
        <f ca="1"/>
        <v>0</v>
      </c>
      <c r="J233" t="str">
        <f ca="1"/>
        <v/>
      </c>
    </row>
    <row r="234" spans="1:10" x14ac:dyDescent="0.2">
      <c r="A234" t="str">
        <f ca="1"/>
        <v>ס</v>
      </c>
      <c r="B234">
        <f ca="1"/>
        <v>28</v>
      </c>
      <c r="C234" t="str">
        <f ca="1"/>
        <v>סכו"ם מוכסף</v>
      </c>
      <c r="D234" t="str">
        <f ca="1"/>
        <v>כפית</v>
      </c>
      <c r="E234">
        <f ca="1"/>
        <v>20</v>
      </c>
      <c r="F234" t="str">
        <f ca="1"/>
        <v>כסף</v>
      </c>
      <c r="G234">
        <f ca="1"/>
        <v>6.5</v>
      </c>
      <c r="H234">
        <f ca="1"/>
        <v>0</v>
      </c>
      <c r="I234">
        <f ca="1"/>
        <v>0</v>
      </c>
      <c r="J234" t="str">
        <f ca="1"/>
        <v/>
      </c>
    </row>
    <row r="235" spans="1:10" x14ac:dyDescent="0.2">
      <c r="A235" t="str">
        <f ca="1"/>
        <v>ס</v>
      </c>
      <c r="B235">
        <f ca="1"/>
        <v>29</v>
      </c>
      <c r="C235" t="str">
        <f ca="1"/>
        <v>סכו"ם מוכסף</v>
      </c>
      <c r="D235" t="str">
        <f ca="1"/>
        <v>סכין</v>
      </c>
      <c r="E235">
        <f ca="1"/>
        <v>20</v>
      </c>
      <c r="F235" t="str">
        <f ca="1"/>
        <v>כסף</v>
      </c>
      <c r="G235">
        <f ca="1"/>
        <v>6.5</v>
      </c>
      <c r="H235">
        <f ca="1"/>
        <v>0</v>
      </c>
      <c r="I235">
        <f ca="1"/>
        <v>0</v>
      </c>
      <c r="J235" t="str">
        <f ca="1"/>
        <v/>
      </c>
    </row>
    <row r="236" spans="1:10" x14ac:dyDescent="0.2">
      <c r="A236" t="str">
        <f ca="1"/>
        <v>ס</v>
      </c>
      <c r="B236">
        <f ca="1"/>
        <v>30</v>
      </c>
      <c r="C236" t="str">
        <f ca="1"/>
        <v>סכו"ם מוכסף</v>
      </c>
      <c r="D236" t="str">
        <f ca="1"/>
        <v>כל הכלים</v>
      </c>
      <c r="E236" t="str">
        <f ca="1"/>
        <v>2 חבילות</v>
      </c>
      <c r="F236" t="str">
        <f ca="1"/>
        <v>כסף</v>
      </c>
      <c r="G236">
        <f ca="1"/>
        <v>10</v>
      </c>
      <c r="H236">
        <f ca="1"/>
        <v>0</v>
      </c>
      <c r="I236">
        <f ca="1"/>
        <v>0</v>
      </c>
      <c r="J236" t="str">
        <f ca="1"/>
        <v/>
      </c>
    </row>
    <row r="237" spans="1:10" x14ac:dyDescent="0.2">
      <c r="A237" t="str">
        <f ca="1"/>
        <v/>
      </c>
      <c r="B237" t="str">
        <f ca="1"/>
        <v/>
      </c>
      <c r="C237">
        <f ca="1"/>
        <v>0</v>
      </c>
      <c r="D237">
        <f ca="1"/>
        <v>0</v>
      </c>
      <c r="E237">
        <f ca="1"/>
        <v>0</v>
      </c>
      <c r="F237">
        <f ca="1"/>
        <v>0</v>
      </c>
      <c r="G237">
        <f ca="1"/>
        <v>0</v>
      </c>
      <c r="H237">
        <f ca="1"/>
        <v>0</v>
      </c>
      <c r="I237">
        <f ca="1"/>
        <v>0</v>
      </c>
      <c r="J237" t="str">
        <f ca="1"/>
        <v/>
      </c>
    </row>
    <row r="238" spans="1:10" x14ac:dyDescent="0.2">
      <c r="A238" t="str">
        <f ca="1"/>
        <v>ס</v>
      </c>
      <c r="B238">
        <f ca="1"/>
        <v>31</v>
      </c>
      <c r="C238" t="str">
        <f ca="1"/>
        <v>סכו"ם וינטאג'</v>
      </c>
      <c r="D238" t="str">
        <f ca="1"/>
        <v>מזלג</v>
      </c>
      <c r="E238">
        <f ca="1"/>
        <v>10</v>
      </c>
      <c r="F238" t="str">
        <f ca="1"/>
        <v>קרם,לבן,אפור</v>
      </c>
      <c r="G238">
        <f ca="1"/>
        <v>5.9</v>
      </c>
      <c r="H238">
        <f ca="1"/>
        <v>0</v>
      </c>
      <c r="I238">
        <f ca="1"/>
        <v>0</v>
      </c>
      <c r="J238" t="str">
        <f ca="1"/>
        <v/>
      </c>
    </row>
    <row r="239" spans="1:10" x14ac:dyDescent="0.2">
      <c r="A239" t="str">
        <f ca="1"/>
        <v>ס</v>
      </c>
      <c r="B239">
        <f ca="1"/>
        <v>32</v>
      </c>
      <c r="C239" t="str">
        <f ca="1"/>
        <v>סכו"ם וינטאג'</v>
      </c>
      <c r="D239" t="str">
        <f ca="1"/>
        <v>כף</v>
      </c>
      <c r="E239">
        <f ca="1"/>
        <v>10</v>
      </c>
      <c r="F239" t="str">
        <f ca="1"/>
        <v>קרם,לבן,אפור</v>
      </c>
      <c r="G239">
        <f ca="1"/>
        <v>5.9</v>
      </c>
      <c r="H239">
        <f ca="1"/>
        <v>0</v>
      </c>
      <c r="I239">
        <f ca="1"/>
        <v>0</v>
      </c>
      <c r="J239" t="str">
        <f ca="1"/>
        <v/>
      </c>
    </row>
    <row r="240" spans="1:10" x14ac:dyDescent="0.2">
      <c r="A240" t="str">
        <f ca="1"/>
        <v>ס</v>
      </c>
      <c r="B240">
        <f ca="1"/>
        <v>33</v>
      </c>
      <c r="C240" t="str">
        <f ca="1"/>
        <v>סכו"ם וינטאג'</v>
      </c>
      <c r="D240" t="str">
        <f ca="1"/>
        <v>כפית</v>
      </c>
      <c r="E240">
        <f ca="1"/>
        <v>10</v>
      </c>
      <c r="F240" t="str">
        <f ca="1"/>
        <v>קרם,לבן,אפור</v>
      </c>
      <c r="G240">
        <f ca="1"/>
        <v>2.5</v>
      </c>
      <c r="H240">
        <f ca="1"/>
        <v>0</v>
      </c>
      <c r="I240">
        <f ca="1"/>
        <v>0</v>
      </c>
      <c r="J240" t="str">
        <f ca="1"/>
        <v/>
      </c>
    </row>
    <row r="241" spans="1:10" x14ac:dyDescent="0.2">
      <c r="A241" t="str">
        <f ca="1"/>
        <v>ס</v>
      </c>
      <c r="B241">
        <f ca="1"/>
        <v>34</v>
      </c>
      <c r="C241" t="str">
        <f ca="1"/>
        <v>סכו"ם וינטאג'</v>
      </c>
      <c r="D241" t="str">
        <f ca="1"/>
        <v>סכין</v>
      </c>
      <c r="E241">
        <f ca="1"/>
        <v>10</v>
      </c>
      <c r="F241" t="str">
        <f ca="1"/>
        <v>קרם,לבן,אפור</v>
      </c>
      <c r="G241">
        <f ca="1"/>
        <v>5.9</v>
      </c>
      <c r="H241">
        <f ca="1"/>
        <v>0</v>
      </c>
      <c r="I241">
        <f ca="1"/>
        <v>0</v>
      </c>
      <c r="J241" t="str">
        <f ca="1"/>
        <v/>
      </c>
    </row>
    <row r="242" spans="1:10" x14ac:dyDescent="0.2">
      <c r="A242" t="str">
        <f ca="1"/>
        <v>ס</v>
      </c>
      <c r="B242">
        <f ca="1"/>
        <v>35</v>
      </c>
      <c r="C242" t="str">
        <f ca="1"/>
        <v>סכו"ם וינטאג'</v>
      </c>
      <c r="D242" t="str">
        <f ca="1"/>
        <v>כפית לעוגה</v>
      </c>
      <c r="E242">
        <f ca="1"/>
        <v>10</v>
      </c>
      <c r="F242" t="str">
        <f ca="1"/>
        <v>קרם,לבן,אפור</v>
      </c>
      <c r="G242">
        <f ca="1"/>
        <v>3.5</v>
      </c>
      <c r="H242">
        <f ca="1"/>
        <v>0</v>
      </c>
      <c r="I242">
        <f ca="1"/>
        <v>0</v>
      </c>
      <c r="J242" t="str">
        <f ca="1"/>
        <v/>
      </c>
    </row>
    <row r="243" spans="1:10" x14ac:dyDescent="0.2">
      <c r="A243" t="str">
        <f ca="1"/>
        <v>ס</v>
      </c>
      <c r="B243">
        <f ca="1"/>
        <v>36</v>
      </c>
      <c r="C243" t="str">
        <f ca="1"/>
        <v>סכו"ם וינטאג'</v>
      </c>
      <c r="D243" t="str">
        <f ca="1"/>
        <v>מזלג לעוגה</v>
      </c>
      <c r="E243">
        <f ca="1"/>
        <v>10</v>
      </c>
      <c r="F243" t="str">
        <f ca="1"/>
        <v>קרם,לבן,אפור</v>
      </c>
      <c r="G243">
        <f ca="1"/>
        <v>3.5</v>
      </c>
      <c r="H243">
        <f ca="1"/>
        <v>0</v>
      </c>
      <c r="I243">
        <f ca="1"/>
        <v>0</v>
      </c>
      <c r="J243" t="str">
        <f ca="1"/>
        <v/>
      </c>
    </row>
    <row r="244" spans="1:10" x14ac:dyDescent="0.2">
      <c r="A244" t="str">
        <f ca="1"/>
        <v>ס</v>
      </c>
      <c r="B244">
        <f ca="1"/>
        <v>37</v>
      </c>
      <c r="C244" t="str">
        <f ca="1"/>
        <v>סכו"ם וינטאג'</v>
      </c>
      <c r="D244" t="str">
        <f ca="1"/>
        <v>כפית מיני</v>
      </c>
      <c r="E244">
        <f ca="1"/>
        <v>10</v>
      </c>
      <c r="F244" t="str">
        <f ca="1"/>
        <v>קרם,לבן,אפור</v>
      </c>
      <c r="G244">
        <f ca="1"/>
        <v>3.5</v>
      </c>
      <c r="H244">
        <f ca="1"/>
        <v>0</v>
      </c>
      <c r="I244">
        <f ca="1"/>
        <v>0</v>
      </c>
      <c r="J244" t="str">
        <f ca="1"/>
        <v/>
      </c>
    </row>
    <row r="245" spans="1:10" x14ac:dyDescent="0.2">
      <c r="A245" t="str">
        <f ca="1"/>
        <v>ס</v>
      </c>
      <c r="B245">
        <f ca="1"/>
        <v>38</v>
      </c>
      <c r="C245" t="str">
        <f ca="1"/>
        <v>סכו"ם וינטאג'</v>
      </c>
      <c r="D245" t="str">
        <f ca="1"/>
        <v>מזלג מיני</v>
      </c>
      <c r="E245">
        <f ca="1"/>
        <v>10</v>
      </c>
      <c r="F245" t="str">
        <f ca="1"/>
        <v>קרם,לבן,אפור</v>
      </c>
      <c r="G245">
        <f ca="1"/>
        <v>3.5</v>
      </c>
      <c r="H245">
        <f ca="1"/>
        <v>0</v>
      </c>
      <c r="I245">
        <f ca="1"/>
        <v>0</v>
      </c>
      <c r="J245" t="str">
        <f ca="1"/>
        <v/>
      </c>
    </row>
    <row r="246" spans="1:10" x14ac:dyDescent="0.2">
      <c r="A246" t="str">
        <f ca="1"/>
        <v/>
      </c>
      <c r="B246" t="str">
        <f ca="1"/>
        <v/>
      </c>
      <c r="C246">
        <f ca="1"/>
        <v>0</v>
      </c>
      <c r="D246">
        <f ca="1"/>
        <v>0</v>
      </c>
      <c r="E246">
        <f ca="1"/>
        <v>0</v>
      </c>
      <c r="F246">
        <f ca="1"/>
        <v>0</v>
      </c>
      <c r="G246">
        <f ca="1"/>
        <v>0</v>
      </c>
      <c r="H246">
        <f ca="1"/>
        <v>0</v>
      </c>
      <c r="I246">
        <f ca="1"/>
        <v>0</v>
      </c>
      <c r="J246" t="str">
        <f ca="1"/>
        <v/>
      </c>
    </row>
    <row r="247" spans="1:10" x14ac:dyDescent="0.2">
      <c r="A247" t="str">
        <f ca="1"/>
        <v>ס</v>
      </c>
      <c r="B247">
        <f ca="1"/>
        <v>39</v>
      </c>
      <c r="C247" t="str">
        <f ca="1"/>
        <v>סכו''ם רטרו מוכסף</v>
      </c>
      <c r="D247" t="str">
        <f ca="1"/>
        <v>מזלג</v>
      </c>
      <c r="E247">
        <f ca="1"/>
        <v>10</v>
      </c>
      <c r="F247" t="str">
        <f ca="1"/>
        <v>מוכסף</v>
      </c>
      <c r="G247">
        <f ca="1"/>
        <v>7.9</v>
      </c>
      <c r="H247">
        <f ca="1"/>
        <v>0</v>
      </c>
      <c r="I247">
        <f ca="1"/>
        <v>0</v>
      </c>
      <c r="J247" t="str">
        <f ca="1"/>
        <v/>
      </c>
    </row>
    <row r="248" spans="1:10" x14ac:dyDescent="0.2">
      <c r="A248" t="str">
        <f ca="1"/>
        <v>ס</v>
      </c>
      <c r="B248">
        <f ca="1"/>
        <v>40</v>
      </c>
      <c r="C248" t="str">
        <f ca="1"/>
        <v>סכו''ם רטרו מוכסף</v>
      </c>
      <c r="D248" t="str">
        <f ca="1"/>
        <v>כף</v>
      </c>
      <c r="E248">
        <f ca="1"/>
        <v>10</v>
      </c>
      <c r="F248" t="str">
        <f ca="1"/>
        <v>מוכסף</v>
      </c>
      <c r="G248">
        <f ca="1"/>
        <v>7.9</v>
      </c>
      <c r="H248">
        <f ca="1"/>
        <v>0</v>
      </c>
      <c r="I248">
        <f ca="1"/>
        <v>0</v>
      </c>
      <c r="J248" t="str">
        <f ca="1"/>
        <v/>
      </c>
    </row>
    <row r="249" spans="1:10" x14ac:dyDescent="0.2">
      <c r="A249" t="str">
        <f ca="1"/>
        <v>ס</v>
      </c>
      <c r="B249">
        <f ca="1"/>
        <v>41</v>
      </c>
      <c r="C249" t="str">
        <f ca="1"/>
        <v>סכו''ם רטרו מוכסף</v>
      </c>
      <c r="D249" t="str">
        <f ca="1"/>
        <v>כפית</v>
      </c>
      <c r="E249">
        <f ca="1"/>
        <v>10</v>
      </c>
      <c r="F249" t="str">
        <f ca="1"/>
        <v>מוכסף</v>
      </c>
      <c r="G249">
        <f ca="1"/>
        <v>4.5</v>
      </c>
      <c r="H249">
        <f ca="1"/>
        <v>0</v>
      </c>
      <c r="I249">
        <f ca="1"/>
        <v>0</v>
      </c>
      <c r="J249" t="str">
        <f ca="1"/>
        <v/>
      </c>
    </row>
    <row r="250" spans="1:10" x14ac:dyDescent="0.2">
      <c r="A250" t="str">
        <f ca="1"/>
        <v>ס</v>
      </c>
      <c r="B250">
        <f ca="1"/>
        <v>42</v>
      </c>
      <c r="C250" t="str">
        <f ca="1"/>
        <v>סכו''ם רטרו מוכסף</v>
      </c>
      <c r="D250" t="str">
        <f ca="1"/>
        <v>סכין</v>
      </c>
      <c r="E250">
        <f ca="1"/>
        <v>10</v>
      </c>
      <c r="F250" t="str">
        <f ca="1"/>
        <v>מוכסף</v>
      </c>
      <c r="G250">
        <f ca="1"/>
        <v>7.9</v>
      </c>
      <c r="H250">
        <f ca="1"/>
        <v>0</v>
      </c>
      <c r="I250">
        <f ca="1"/>
        <v>0</v>
      </c>
      <c r="J250" t="str">
        <f ca="1"/>
        <v/>
      </c>
    </row>
    <row r="251" spans="1:10" x14ac:dyDescent="0.2">
      <c r="A251" t="str">
        <f ca="1"/>
        <v/>
      </c>
      <c r="B251" t="str">
        <f ca="1"/>
        <v/>
      </c>
      <c r="C251">
        <f ca="1"/>
        <v>0</v>
      </c>
      <c r="D251">
        <f ca="1"/>
        <v>0</v>
      </c>
      <c r="E251">
        <f ca="1"/>
        <v>0</v>
      </c>
      <c r="F251">
        <f ca="1"/>
        <v>0</v>
      </c>
      <c r="G251">
        <f ca="1"/>
        <v>0</v>
      </c>
      <c r="H251">
        <f ca="1"/>
        <v>0</v>
      </c>
      <c r="I251">
        <f ca="1"/>
        <v>0</v>
      </c>
      <c r="J251" t="str">
        <f ca="1"/>
        <v/>
      </c>
    </row>
    <row r="252" spans="1:10" x14ac:dyDescent="0.2">
      <c r="A252" t="str">
        <f ca="1"/>
        <v>ס</v>
      </c>
      <c r="B252">
        <f ca="1"/>
        <v>43</v>
      </c>
      <c r="C252" t="str">
        <f ca="1"/>
        <v>סכו''ם ורסאי נצנץ</v>
      </c>
      <c r="D252" t="str">
        <f ca="1"/>
        <v>מזלג</v>
      </c>
      <c r="E252">
        <f ca="1"/>
        <v>10</v>
      </c>
      <c r="F252" t="str">
        <f ca="1"/>
        <v>זהב, כסף</v>
      </c>
      <c r="G252">
        <f ca="1"/>
        <v>5.9</v>
      </c>
      <c r="H252">
        <f ca="1"/>
        <v>0</v>
      </c>
      <c r="I252">
        <f ca="1"/>
        <v>0</v>
      </c>
      <c r="J252" t="str">
        <f ca="1"/>
        <v/>
      </c>
    </row>
    <row r="253" spans="1:10" x14ac:dyDescent="0.2">
      <c r="A253" t="str">
        <f ca="1"/>
        <v>ס</v>
      </c>
      <c r="B253">
        <f ca="1"/>
        <v>44</v>
      </c>
      <c r="C253" t="str">
        <f ca="1"/>
        <v>סכו''ם ורסאי נצנץ</v>
      </c>
      <c r="D253" t="str">
        <f ca="1"/>
        <v>כף</v>
      </c>
      <c r="E253">
        <f ca="1"/>
        <v>10</v>
      </c>
      <c r="F253" t="str">
        <f ca="1"/>
        <v>זהב, כסף</v>
      </c>
      <c r="G253">
        <f ca="1"/>
        <v>5.9</v>
      </c>
      <c r="H253">
        <f ca="1"/>
        <v>0</v>
      </c>
      <c r="I253">
        <f ca="1"/>
        <v>0</v>
      </c>
      <c r="J253" t="str">
        <f ca="1"/>
        <v/>
      </c>
    </row>
    <row r="254" spans="1:10" x14ac:dyDescent="0.2">
      <c r="A254" t="str">
        <f ca="1"/>
        <v>ס</v>
      </c>
      <c r="B254">
        <f ca="1"/>
        <v>45</v>
      </c>
      <c r="C254" t="str">
        <f ca="1"/>
        <v>סכו''ם ורסאי נצנץ</v>
      </c>
      <c r="D254" t="str">
        <f ca="1"/>
        <v>כפית</v>
      </c>
      <c r="E254">
        <f ca="1"/>
        <v>10</v>
      </c>
      <c r="F254" t="str">
        <f ca="1"/>
        <v>זהב, כסף</v>
      </c>
      <c r="G254">
        <f ca="1"/>
        <v>2.5</v>
      </c>
      <c r="H254">
        <f ca="1"/>
        <v>0</v>
      </c>
      <c r="I254">
        <f ca="1"/>
        <v>0</v>
      </c>
      <c r="J254" t="str">
        <f ca="1"/>
        <v/>
      </c>
    </row>
    <row r="255" spans="1:10" x14ac:dyDescent="0.2">
      <c r="A255" t="str">
        <f ca="1"/>
        <v>ס</v>
      </c>
      <c r="B255">
        <f ca="1"/>
        <v>46</v>
      </c>
      <c r="C255" t="str">
        <f ca="1"/>
        <v>סכו''ם ורסאי נצנץ</v>
      </c>
      <c r="D255" t="str">
        <f ca="1"/>
        <v>סכין</v>
      </c>
      <c r="E255">
        <f ca="1"/>
        <v>10</v>
      </c>
      <c r="F255" t="str">
        <f ca="1"/>
        <v>זהב, כסף</v>
      </c>
      <c r="G255">
        <f ca="1"/>
        <v>5.9</v>
      </c>
      <c r="H255">
        <f ca="1"/>
        <v>0</v>
      </c>
      <c r="I255">
        <f ca="1"/>
        <v>0</v>
      </c>
      <c r="J255" t="str">
        <f ca="1"/>
        <v/>
      </c>
    </row>
    <row r="256" spans="1:10" x14ac:dyDescent="0.2">
      <c r="A256" t="str">
        <f ca="1"/>
        <v>ס</v>
      </c>
      <c r="B256">
        <f ca="1"/>
        <v>47</v>
      </c>
      <c r="C256" t="str">
        <f ca="1"/>
        <v>סכו"ם ורסאי נצנץ</v>
      </c>
      <c r="D256" t="str">
        <f ca="1"/>
        <v>מזלג/כף/סכין</v>
      </c>
      <c r="E256" t="str">
        <f ca="1"/>
        <v>2 חבילות</v>
      </c>
      <c r="F256" t="str">
        <f ca="1"/>
        <v>זהב, כסף</v>
      </c>
      <c r="G256">
        <f ca="1"/>
        <v>10</v>
      </c>
      <c r="H256">
        <f ca="1"/>
        <v>0</v>
      </c>
      <c r="I256">
        <f ca="1"/>
        <v>0</v>
      </c>
      <c r="J256" t="str">
        <f ca="1"/>
        <v/>
      </c>
    </row>
    <row r="257" spans="1:10" x14ac:dyDescent="0.2">
      <c r="A257" t="str">
        <f ca="1"/>
        <v/>
      </c>
      <c r="B257" t="str">
        <f ca="1"/>
        <v/>
      </c>
      <c r="C257">
        <f ca="1"/>
        <v>0</v>
      </c>
      <c r="D257">
        <f ca="1"/>
        <v>0</v>
      </c>
      <c r="E257">
        <f ca="1"/>
        <v>0</v>
      </c>
      <c r="F257">
        <f ca="1"/>
        <v>0</v>
      </c>
      <c r="G257">
        <f ca="1"/>
        <v>0</v>
      </c>
      <c r="H257">
        <f ca="1"/>
        <v>0</v>
      </c>
      <c r="I257">
        <f ca="1"/>
        <v>0</v>
      </c>
      <c r="J257" t="str">
        <f ca="1"/>
        <v/>
      </c>
    </row>
    <row r="258" spans="1:10" x14ac:dyDescent="0.2">
      <c r="A258" t="str">
        <f ca="1"/>
        <v>ס</v>
      </c>
      <c r="B258">
        <f ca="1"/>
        <v>48</v>
      </c>
      <c r="C258" t="str">
        <f ca="1"/>
        <v>סכו"ם קינוח</v>
      </c>
      <c r="D258" t="str">
        <f ca="1"/>
        <v>כפית מיני</v>
      </c>
      <c r="E258">
        <f ca="1"/>
        <v>0</v>
      </c>
      <c r="F258" t="str">
        <f ca="1"/>
        <v>שקוף,מוכסף</v>
      </c>
      <c r="G258">
        <f ca="1"/>
        <v>4.9000000000000004</v>
      </c>
      <c r="H258">
        <f ca="1"/>
        <v>0</v>
      </c>
      <c r="I258">
        <f ca="1"/>
        <v>0</v>
      </c>
      <c r="J258" t="str">
        <f ca="1"/>
        <v/>
      </c>
    </row>
    <row r="259" spans="1:10" x14ac:dyDescent="0.2">
      <c r="A259" t="str">
        <f ca="1"/>
        <v>ס</v>
      </c>
      <c r="B259">
        <f ca="1"/>
        <v>49</v>
      </c>
      <c r="C259" t="str">
        <f ca="1"/>
        <v>סכו"ם קינוח</v>
      </c>
      <c r="D259" t="str">
        <f ca="1"/>
        <v>מזלג מיני</v>
      </c>
      <c r="E259">
        <f ca="1"/>
        <v>0</v>
      </c>
      <c r="F259" t="str">
        <f ca="1"/>
        <v>שקוף,מוכסף</v>
      </c>
      <c r="G259">
        <f ca="1"/>
        <v>4.9000000000000004</v>
      </c>
      <c r="H259">
        <f ca="1"/>
        <v>0</v>
      </c>
      <c r="I259">
        <f ca="1"/>
        <v>0</v>
      </c>
      <c r="J259" t="str">
        <f ca="1"/>
        <v/>
      </c>
    </row>
    <row r="260" spans="1:10" x14ac:dyDescent="0.2">
      <c r="A260" t="str">
        <f ca="1"/>
        <v>ס</v>
      </c>
      <c r="B260">
        <f ca="1"/>
        <v>50</v>
      </c>
      <c r="C260" t="str">
        <f ca="1"/>
        <v>סכו"ם קינוח</v>
      </c>
      <c r="D260" t="str">
        <f ca="1"/>
        <v>כפית גלידה</v>
      </c>
      <c r="E260">
        <f ca="1"/>
        <v>0</v>
      </c>
      <c r="F260" t="str">
        <f ca="1"/>
        <v>שקוף,מוכסף</v>
      </c>
      <c r="G260">
        <f ca="1"/>
        <v>3.9</v>
      </c>
      <c r="H260">
        <f ca="1"/>
        <v>0</v>
      </c>
      <c r="I260">
        <f ca="1"/>
        <v>0</v>
      </c>
      <c r="J260" t="str">
        <f ca="1"/>
        <v/>
      </c>
    </row>
    <row r="261" spans="1:10" x14ac:dyDescent="0.2">
      <c r="A261" t="str">
        <f ca="1"/>
        <v/>
      </c>
      <c r="B261" t="str">
        <f ca="1"/>
        <v/>
      </c>
      <c r="C261">
        <f ca="1"/>
        <v>0</v>
      </c>
      <c r="D261">
        <f ca="1"/>
        <v>0</v>
      </c>
      <c r="E261">
        <f ca="1"/>
        <v>0</v>
      </c>
      <c r="F261">
        <f ca="1"/>
        <v>0</v>
      </c>
      <c r="G261">
        <f ca="1"/>
        <v>0</v>
      </c>
      <c r="H261">
        <f ca="1"/>
        <v>0</v>
      </c>
      <c r="I261">
        <f ca="1"/>
        <v>0</v>
      </c>
      <c r="J261" t="str">
        <f ca="1"/>
        <v/>
      </c>
    </row>
    <row r="262" spans="1:10" x14ac:dyDescent="0.2">
      <c r="A262" t="str">
        <f ca="1"/>
        <v>ס</v>
      </c>
      <c r="B262">
        <f ca="1"/>
        <v>51</v>
      </c>
      <c r="C262" t="str">
        <f ca="1"/>
        <v>סכו''ם הגשה</v>
      </c>
      <c r="D262" t="str">
        <f ca="1"/>
        <v>כף</v>
      </c>
      <c r="E262">
        <f ca="1"/>
        <v>2</v>
      </c>
      <c r="F262" t="str">
        <f ca="1"/>
        <v>נצנץ,כסף,זהב,שקוף,ענתיק,קרם</v>
      </c>
      <c r="G262">
        <f ca="1"/>
        <v>2.9</v>
      </c>
      <c r="H262">
        <f ca="1"/>
        <v>0</v>
      </c>
      <c r="I262">
        <f ca="1"/>
        <v>0</v>
      </c>
      <c r="J262" t="str">
        <f ca="1"/>
        <v/>
      </c>
    </row>
    <row r="263" spans="1:10" x14ac:dyDescent="0.2">
      <c r="A263" t="str">
        <f ca="1"/>
        <v>ס</v>
      </c>
      <c r="B263">
        <f ca="1"/>
        <v>52</v>
      </c>
      <c r="C263" t="str">
        <f ca="1"/>
        <v>סכו''ם הגשה</v>
      </c>
      <c r="D263" t="str">
        <f ca="1"/>
        <v>מזלג</v>
      </c>
      <c r="E263">
        <f ca="1"/>
        <v>6</v>
      </c>
      <c r="F263" t="str">
        <f ca="1"/>
        <v>כסף,זהב,שקוף,ענתיק,קרם</v>
      </c>
      <c r="G263">
        <f ca="1"/>
        <v>9</v>
      </c>
      <c r="H263">
        <f ca="1"/>
        <v>0</v>
      </c>
      <c r="I263">
        <f ca="1"/>
        <v>0</v>
      </c>
      <c r="J263" t="str">
        <f ca="1"/>
        <v/>
      </c>
    </row>
    <row r="264" spans="1:10" x14ac:dyDescent="0.2">
      <c r="A264" t="str">
        <f ca="1"/>
        <v>ס</v>
      </c>
      <c r="B264">
        <f ca="1"/>
        <v>53</v>
      </c>
      <c r="C264" t="str">
        <f ca="1"/>
        <v>סכו''ם הגשה</v>
      </c>
      <c r="D264" t="str">
        <f ca="1"/>
        <v>כף ענק</v>
      </c>
      <c r="E264">
        <f ca="1"/>
        <v>0</v>
      </c>
      <c r="F264" t="str">
        <f ca="1"/>
        <v>שקוף</v>
      </c>
      <c r="G264">
        <f ca="1"/>
        <v>3.9</v>
      </c>
      <c r="H264">
        <f ca="1"/>
        <v>0</v>
      </c>
      <c r="I264">
        <f ca="1"/>
        <v>0</v>
      </c>
      <c r="J264" t="str">
        <f ca="1"/>
        <v/>
      </c>
    </row>
    <row r="265" spans="1:10" x14ac:dyDescent="0.2">
      <c r="A265" t="str">
        <f ca="1"/>
        <v>ס</v>
      </c>
      <c r="B265">
        <f ca="1"/>
        <v>54</v>
      </c>
      <c r="C265" t="str">
        <f ca="1"/>
        <v>סכו''ם הגשה</v>
      </c>
      <c r="D265" t="str">
        <f ca="1"/>
        <v>מלקחיים</v>
      </c>
      <c r="E265">
        <f ca="1"/>
        <v>0</v>
      </c>
      <c r="F265" t="str">
        <f ca="1"/>
        <v>שקוף</v>
      </c>
      <c r="G265">
        <f ca="1"/>
        <v>3.9</v>
      </c>
      <c r="H265">
        <f ca="1"/>
        <v>0</v>
      </c>
      <c r="I265">
        <f ca="1"/>
        <v>0</v>
      </c>
      <c r="J265" t="str">
        <f ca="1"/>
        <v/>
      </c>
    </row>
    <row r="266" spans="1:10" x14ac:dyDescent="0.2">
      <c r="A266" t="str">
        <f ca="1"/>
        <v>ס</v>
      </c>
      <c r="B266">
        <f ca="1"/>
        <v>55</v>
      </c>
      <c r="C266" t="str">
        <f ca="1"/>
        <v>סכו''ם הגשה</v>
      </c>
      <c r="D266" t="str">
        <f ca="1"/>
        <v>מרית</v>
      </c>
      <c r="E266">
        <f ca="1"/>
        <v>2</v>
      </c>
      <c r="F266" t="str">
        <f ca="1"/>
        <v>שקוף</v>
      </c>
      <c r="G266">
        <f ca="1"/>
        <v>3.5</v>
      </c>
      <c r="H266">
        <f ca="1"/>
        <v>0</v>
      </c>
      <c r="I266">
        <f ca="1"/>
        <v>0</v>
      </c>
      <c r="J266" t="str">
        <f ca="1"/>
        <v/>
      </c>
    </row>
    <row r="267" spans="1:10" x14ac:dyDescent="0.2">
      <c r="A267" t="str">
        <f ca="1"/>
        <v>ס</v>
      </c>
      <c r="B267">
        <f ca="1"/>
        <v>56</v>
      </c>
      <c r="C267" t="str">
        <f ca="1"/>
        <v>סכו''ם הגשה</v>
      </c>
      <c r="D267" t="str">
        <f ca="1"/>
        <v>מצקת קטן</v>
      </c>
      <c r="E267">
        <f ca="1"/>
        <v>2</v>
      </c>
      <c r="F267" t="str">
        <f ca="1"/>
        <v>שקוף</v>
      </c>
      <c r="G267">
        <f ca="1"/>
        <v>6.9</v>
      </c>
      <c r="H267">
        <f ca="1"/>
        <v>0</v>
      </c>
      <c r="I267">
        <f ca="1"/>
        <v>0</v>
      </c>
      <c r="J267" t="str">
        <f ca="1"/>
        <v/>
      </c>
    </row>
    <row r="268" spans="1:10" x14ac:dyDescent="0.2">
      <c r="A268" t="str">
        <f ca="1"/>
        <v>ס</v>
      </c>
      <c r="B268">
        <f ca="1"/>
        <v>57</v>
      </c>
      <c r="C268" t="str">
        <f ca="1"/>
        <v>סכו''ם הגשה</v>
      </c>
      <c r="D268" t="str">
        <f ca="1"/>
        <v>מצקת גדול</v>
      </c>
      <c r="E268">
        <f ca="1"/>
        <v>0</v>
      </c>
      <c r="F268" t="str">
        <f ca="1"/>
        <v>שקוף</v>
      </c>
      <c r="G268">
        <f ca="1"/>
        <v>3.9</v>
      </c>
      <c r="H268">
        <f ca="1"/>
        <v>0</v>
      </c>
      <c r="I268">
        <f ca="1"/>
        <v>0</v>
      </c>
      <c r="J268" t="str">
        <f ca="1"/>
        <v/>
      </c>
    </row>
    <row r="269" spans="1:10" x14ac:dyDescent="0.2">
      <c r="A269" t="str">
        <f ca="1"/>
        <v>ס</v>
      </c>
      <c r="B269">
        <f ca="1"/>
        <v>58</v>
      </c>
      <c r="C269" t="str">
        <f ca="1"/>
        <v>סכו''ם הגשה</v>
      </c>
      <c r="D269" t="str">
        <f ca="1"/>
        <v>מצקת לרוטב</v>
      </c>
      <c r="E269">
        <f ca="1"/>
        <v>0</v>
      </c>
      <c r="F269" t="str">
        <f ca="1"/>
        <v>שקוף</v>
      </c>
      <c r="G269">
        <f ca="1"/>
        <v>2.5</v>
      </c>
      <c r="H269">
        <f ca="1"/>
        <v>0</v>
      </c>
      <c r="I269">
        <f ca="1"/>
        <v>0</v>
      </c>
      <c r="J269" t="str">
        <f ca="1"/>
        <v/>
      </c>
    </row>
    <row r="401" spans="1:10" x14ac:dyDescent="0.2">
      <c r="A401" t="str" cm="1">
        <f t="array" aca="1" ref="A401:J452" ca="1">INDIRECT(CONCATENATE("'מפות ומפיות וחבקים'!$A$2:$J",MATCH($P$1,'מפות ומפיות וחבקים'!$G$2:$G$203,)-1))</f>
        <v>מ</v>
      </c>
      <c r="B401">
        <f ca="1"/>
        <v>1</v>
      </c>
      <c r="C401" t="str">
        <f ca="1"/>
        <v>מפות</v>
      </c>
      <c r="D401" t="str">
        <f ca="1"/>
        <v>אלבד מקופל 1.2/2.7</v>
      </c>
      <c r="E401">
        <f ca="1"/>
        <v>1</v>
      </c>
      <c r="F401" t="str">
        <f ca="1"/>
        <v>מגוון צבעים</v>
      </c>
      <c r="G401">
        <f ca="1"/>
        <v>7.9</v>
      </c>
      <c r="H401">
        <f ca="1"/>
        <v>0</v>
      </c>
      <c r="I401">
        <f ca="1"/>
        <v>0</v>
      </c>
      <c r="J401" t="str">
        <f ca="1"/>
        <v/>
      </c>
    </row>
    <row r="402" spans="1:10" x14ac:dyDescent="0.2">
      <c r="A402" t="str">
        <f ca="1"/>
        <v>מ</v>
      </c>
      <c r="B402">
        <f ca="1"/>
        <v>2</v>
      </c>
      <c r="C402" t="str">
        <f ca="1"/>
        <v>מפות</v>
      </c>
      <c r="D402" t="str">
        <f ca="1"/>
        <v>אלבד עגול 1.80</v>
      </c>
      <c r="E402">
        <f ca="1"/>
        <v>1</v>
      </c>
      <c r="F402" t="str">
        <f ca="1"/>
        <v>מגוון צבעים</v>
      </c>
      <c r="G402">
        <f ca="1"/>
        <v>7.9</v>
      </c>
      <c r="H402">
        <f ca="1"/>
        <v>0</v>
      </c>
      <c r="I402">
        <f ca="1"/>
        <v>0</v>
      </c>
      <c r="J402" t="str">
        <f ca="1"/>
        <v/>
      </c>
    </row>
    <row r="403" spans="1:10" x14ac:dyDescent="0.2">
      <c r="A403" t="str">
        <f ca="1"/>
        <v>מ</v>
      </c>
      <c r="B403">
        <f ca="1"/>
        <v>3</v>
      </c>
      <c r="C403" t="str">
        <f ca="1"/>
        <v>מפות</v>
      </c>
      <c r="D403" t="str">
        <f ca="1"/>
        <v>מובלט מקופל 1.37/2.74</v>
      </c>
      <c r="E403">
        <f ca="1"/>
        <v>1</v>
      </c>
      <c r="F403" t="str">
        <f ca="1"/>
        <v>כסף,לבן,קרם</v>
      </c>
      <c r="G403">
        <f ca="1"/>
        <v>12.9</v>
      </c>
      <c r="H403">
        <f ca="1"/>
        <v>0</v>
      </c>
      <c r="I403">
        <f ca="1"/>
        <v>0</v>
      </c>
      <c r="J403" t="str">
        <f ca="1"/>
        <v/>
      </c>
    </row>
    <row r="404" spans="1:10" x14ac:dyDescent="0.2">
      <c r="A404" t="str">
        <f ca="1"/>
        <v>מ</v>
      </c>
      <c r="B404">
        <f ca="1"/>
        <v>4</v>
      </c>
      <c r="C404" t="str">
        <f ca="1"/>
        <v>מפות</v>
      </c>
      <c r="D404" t="str">
        <f ca="1"/>
        <v>מפה + רנר מקופלת</v>
      </c>
      <c r="E404">
        <f ca="1"/>
        <v>1</v>
      </c>
      <c r="F404" t="str">
        <f ca="1"/>
        <v>כסף וזהב</v>
      </c>
      <c r="G404">
        <f ca="1"/>
        <v>8.9</v>
      </c>
      <c r="H404">
        <f ca="1"/>
        <v>0</v>
      </c>
      <c r="I404">
        <f ca="1"/>
        <v>0</v>
      </c>
      <c r="J404" t="str">
        <f ca="1"/>
        <v/>
      </c>
    </row>
    <row r="405" spans="1:10" x14ac:dyDescent="0.2">
      <c r="A405" t="str">
        <f ca="1"/>
        <v>מ</v>
      </c>
      <c r="B405">
        <f ca="1"/>
        <v>5</v>
      </c>
      <c r="C405" t="str">
        <f ca="1"/>
        <v>מפות</v>
      </c>
      <c r="D405" t="str">
        <f ca="1"/>
        <v>מפה + רנר מקופלת</v>
      </c>
      <c r="E405">
        <f ca="1"/>
        <v>1</v>
      </c>
      <c r="F405" t="str">
        <f ca="1"/>
        <v>מגוון צבעים</v>
      </c>
      <c r="G405">
        <f ca="1"/>
        <v>7.5</v>
      </c>
      <c r="H405">
        <f ca="1"/>
        <v>0</v>
      </c>
      <c r="I405">
        <f ca="1"/>
        <v>0</v>
      </c>
      <c r="J405" t="str">
        <f ca="1"/>
        <v/>
      </c>
    </row>
    <row r="406" spans="1:10" x14ac:dyDescent="0.2">
      <c r="A406" t="str">
        <f ca="1"/>
        <v>מ</v>
      </c>
      <c r="B406">
        <f ca="1"/>
        <v>6</v>
      </c>
      <c r="C406" t="str">
        <f ca="1"/>
        <v>מפות</v>
      </c>
      <c r="D406" t="str">
        <f ca="1"/>
        <v>אלבד לשולחן אבירים 2.40/1.90</v>
      </c>
      <c r="E406">
        <f ca="1"/>
        <v>1</v>
      </c>
      <c r="F406" t="str">
        <f ca="1"/>
        <v>שחור,זהב</v>
      </c>
      <c r="G406">
        <f ca="1"/>
        <v>12.9</v>
      </c>
      <c r="H406">
        <f ca="1"/>
        <v>0</v>
      </c>
      <c r="I406">
        <f ca="1"/>
        <v>0</v>
      </c>
      <c r="J406" t="str">
        <f ca="1"/>
        <v/>
      </c>
    </row>
    <row r="407" spans="1:10" x14ac:dyDescent="0.2">
      <c r="A407" t="str">
        <f ca="1"/>
        <v>מ</v>
      </c>
      <c r="B407">
        <f ca="1"/>
        <v>7</v>
      </c>
      <c r="C407" t="str">
        <f ca="1"/>
        <v>מפות</v>
      </c>
      <c r="D407" t="str">
        <f ca="1"/>
        <v>גליל אלבד 25 מטר</v>
      </c>
      <c r="E407">
        <f ca="1"/>
        <v>1</v>
      </c>
      <c r="F407" t="str">
        <f ca="1"/>
        <v>מגוון צבעים</v>
      </c>
      <c r="G407">
        <f ca="1"/>
        <v>28.9</v>
      </c>
      <c r="H407">
        <f ca="1"/>
        <v>0</v>
      </c>
      <c r="I407">
        <f ca="1"/>
        <v>0</v>
      </c>
      <c r="J407" t="str">
        <f ca="1"/>
        <v/>
      </c>
    </row>
    <row r="408" spans="1:10" x14ac:dyDescent="0.2">
      <c r="A408" t="str">
        <f ca="1"/>
        <v>מ</v>
      </c>
      <c r="B408">
        <f ca="1"/>
        <v>8</v>
      </c>
      <c r="C408" t="str">
        <f ca="1"/>
        <v>מפות</v>
      </c>
      <c r="D408" t="str">
        <f ca="1"/>
        <v>גליל אלבד 100 מטר</v>
      </c>
      <c r="E408">
        <f ca="1"/>
        <v>1</v>
      </c>
      <c r="F408" t="str">
        <f ca="1"/>
        <v>מגוון צבעים</v>
      </c>
      <c r="G408">
        <f ca="1"/>
        <v>110</v>
      </c>
      <c r="H408">
        <f ca="1"/>
        <v>0</v>
      </c>
      <c r="I408">
        <f ca="1"/>
        <v>0</v>
      </c>
      <c r="J408" t="str">
        <f ca="1"/>
        <v/>
      </c>
    </row>
    <row r="409" spans="1:10" x14ac:dyDescent="0.2">
      <c r="A409" t="str">
        <f ca="1"/>
        <v>מ</v>
      </c>
      <c r="B409">
        <f ca="1"/>
        <v>9</v>
      </c>
      <c r="C409" t="str">
        <f ca="1"/>
        <v>מפות</v>
      </c>
      <c r="D409" t="str">
        <f ca="1"/>
        <v xml:space="preserve">גליל אלבד מוטבע </v>
      </c>
      <c r="E409">
        <f ca="1"/>
        <v>1</v>
      </c>
      <c r="F409" t="str">
        <f ca="1"/>
        <v>מגוון צבעים</v>
      </c>
      <c r="G409">
        <f ca="1"/>
        <v>33.9</v>
      </c>
      <c r="H409">
        <f ca="1"/>
        <v>0</v>
      </c>
      <c r="I409">
        <f ca="1"/>
        <v>0</v>
      </c>
      <c r="J409" t="str">
        <f ca="1"/>
        <v/>
      </c>
    </row>
    <row r="410" spans="1:10" x14ac:dyDescent="0.2">
      <c r="A410" t="str">
        <f ca="1"/>
        <v>מ</v>
      </c>
      <c r="B410">
        <f ca="1"/>
        <v>10</v>
      </c>
      <c r="C410" t="str">
        <f ca="1"/>
        <v>מפות</v>
      </c>
      <c r="D410" t="str">
        <f ca="1"/>
        <v>גליל מודפס עם רנר</v>
      </c>
      <c r="E410">
        <f ca="1"/>
        <v>1</v>
      </c>
      <c r="F410" t="str">
        <f ca="1"/>
        <v>מגוון צבעים</v>
      </c>
      <c r="G410">
        <f ca="1"/>
        <v>45</v>
      </c>
      <c r="H410">
        <f ca="1"/>
        <v>0</v>
      </c>
      <c r="I410">
        <f ca="1"/>
        <v>0</v>
      </c>
      <c r="J410" t="str">
        <f ca="1"/>
        <v/>
      </c>
    </row>
    <row r="411" spans="1:10" x14ac:dyDescent="0.2">
      <c r="A411" t="str">
        <f ca="1"/>
        <v/>
      </c>
      <c r="B411" t="str">
        <f ca="1"/>
        <v/>
      </c>
      <c r="C411">
        <f ca="1"/>
        <v>0</v>
      </c>
      <c r="D411">
        <f ca="1"/>
        <v>0</v>
      </c>
      <c r="E411">
        <f ca="1"/>
        <v>0</v>
      </c>
      <c r="F411">
        <f ca="1"/>
        <v>0</v>
      </c>
      <c r="G411">
        <f ca="1"/>
        <v>0</v>
      </c>
      <c r="H411">
        <f ca="1"/>
        <v>0</v>
      </c>
      <c r="I411">
        <f ca="1"/>
        <v>0</v>
      </c>
      <c r="J411" t="str">
        <f ca="1"/>
        <v/>
      </c>
    </row>
    <row r="412" spans="1:10" x14ac:dyDescent="0.2">
      <c r="A412" t="str">
        <f ca="1"/>
        <v>מ</v>
      </c>
      <c r="B412">
        <f ca="1"/>
        <v>11</v>
      </c>
      <c r="C412" t="str">
        <f ca="1"/>
        <v>מפות נילון</v>
      </c>
      <c r="D412" t="str">
        <f ca="1"/>
        <v>1/6 דק</v>
      </c>
      <c r="E412">
        <f ca="1"/>
        <v>1</v>
      </c>
      <c r="F412">
        <f ca="1"/>
        <v>0</v>
      </c>
      <c r="G412">
        <f ca="1"/>
        <v>4.5</v>
      </c>
      <c r="H412">
        <f ca="1"/>
        <v>0</v>
      </c>
      <c r="I412">
        <f ca="1"/>
        <v>0</v>
      </c>
      <c r="J412" t="str">
        <f ca="1"/>
        <v/>
      </c>
    </row>
    <row r="413" spans="1:10" x14ac:dyDescent="0.2">
      <c r="A413" t="str">
        <f ca="1"/>
        <v>מ</v>
      </c>
      <c r="B413">
        <f ca="1"/>
        <v>12</v>
      </c>
      <c r="C413" t="str">
        <f ca="1"/>
        <v>מפות נילון</v>
      </c>
      <c r="D413" t="str">
        <f ca="1"/>
        <v>1/8 דק</v>
      </c>
      <c r="E413">
        <f ca="1"/>
        <v>1</v>
      </c>
      <c r="F413">
        <f ca="1"/>
        <v>0</v>
      </c>
      <c r="G413">
        <f ca="1"/>
        <v>4.5</v>
      </c>
      <c r="H413">
        <f ca="1"/>
        <v>0</v>
      </c>
      <c r="I413">
        <f ca="1"/>
        <v>0</v>
      </c>
      <c r="J413" t="str">
        <f ca="1"/>
        <v/>
      </c>
    </row>
    <row r="414" spans="1:10" x14ac:dyDescent="0.2">
      <c r="A414" t="str">
        <f ca="1"/>
        <v>מ</v>
      </c>
      <c r="B414">
        <f ca="1"/>
        <v>13</v>
      </c>
      <c r="C414" t="str">
        <f ca="1"/>
        <v>מפות נילון</v>
      </c>
      <c r="D414" t="str">
        <f ca="1"/>
        <v>1/6 עבה</v>
      </c>
      <c r="E414">
        <f ca="1"/>
        <v>1</v>
      </c>
      <c r="F414">
        <f ca="1"/>
        <v>0</v>
      </c>
      <c r="G414">
        <f ca="1"/>
        <v>12.9</v>
      </c>
      <c r="H414">
        <f ca="1"/>
        <v>0</v>
      </c>
      <c r="I414">
        <f ca="1"/>
        <v>0</v>
      </c>
      <c r="J414" t="str">
        <f ca="1"/>
        <v/>
      </c>
    </row>
    <row r="415" spans="1:10" x14ac:dyDescent="0.2">
      <c r="A415" t="str">
        <f ca="1"/>
        <v>מ</v>
      </c>
      <c r="B415">
        <f ca="1"/>
        <v>14</v>
      </c>
      <c r="C415" t="str">
        <f ca="1"/>
        <v>מפות נילון</v>
      </c>
      <c r="D415" t="str">
        <f ca="1"/>
        <v>1/8 עבה</v>
      </c>
      <c r="E415">
        <f ca="1"/>
        <v>1</v>
      </c>
      <c r="F415">
        <f ca="1"/>
        <v>0</v>
      </c>
      <c r="G415">
        <f ca="1"/>
        <v>12.9</v>
      </c>
      <c r="H415">
        <f ca="1"/>
        <v>0</v>
      </c>
      <c r="I415">
        <f ca="1"/>
        <v>0</v>
      </c>
      <c r="J415" t="str">
        <f ca="1"/>
        <v/>
      </c>
    </row>
    <row r="416" spans="1:10" x14ac:dyDescent="0.2">
      <c r="A416" t="str">
        <f ca="1"/>
        <v>מ</v>
      </c>
      <c r="B416">
        <f ca="1"/>
        <v>15</v>
      </c>
      <c r="C416" t="str">
        <f ca="1"/>
        <v>מפות נילון</v>
      </c>
      <c r="D416" t="str">
        <f ca="1"/>
        <v>גליל דק לבן 15 מטר</v>
      </c>
      <c r="E416">
        <f ca="1"/>
        <v>1</v>
      </c>
      <c r="F416">
        <f ca="1"/>
        <v>0</v>
      </c>
      <c r="G416">
        <f ca="1"/>
        <v>5.5</v>
      </c>
      <c r="H416">
        <f ca="1"/>
        <v>0</v>
      </c>
      <c r="I416">
        <f ca="1"/>
        <v>0</v>
      </c>
      <c r="J416" t="str">
        <f ca="1"/>
        <v/>
      </c>
    </row>
    <row r="417" spans="1:10" x14ac:dyDescent="0.2">
      <c r="A417" t="str">
        <f ca="1"/>
        <v>מ</v>
      </c>
      <c r="B417">
        <f ca="1"/>
        <v>16</v>
      </c>
      <c r="C417" t="str">
        <f ca="1"/>
        <v>מפות נילון</v>
      </c>
      <c r="D417" t="str">
        <f ca="1"/>
        <v>גליל עבה - 45 מטר</v>
      </c>
      <c r="E417">
        <f ca="1"/>
        <v>1</v>
      </c>
      <c r="F417">
        <f ca="1"/>
        <v>0</v>
      </c>
      <c r="G417">
        <f ca="1"/>
        <v>20.9</v>
      </c>
      <c r="H417">
        <f ca="1"/>
        <v>0</v>
      </c>
      <c r="I417">
        <f ca="1"/>
        <v>0</v>
      </c>
      <c r="J417" t="str">
        <f ca="1"/>
        <v/>
      </c>
    </row>
    <row r="418" spans="1:10" x14ac:dyDescent="0.2">
      <c r="A418" t="str">
        <f ca="1"/>
        <v>מ</v>
      </c>
      <c r="B418">
        <f ca="1"/>
        <v>17</v>
      </c>
      <c r="C418" t="str">
        <f ca="1"/>
        <v>מפות נילון</v>
      </c>
      <c r="D418" t="str">
        <f ca="1"/>
        <v>גליל עבה - 45 מטר</v>
      </c>
      <c r="E418" t="str">
        <f ca="1"/>
        <v>2 חבילות</v>
      </c>
      <c r="F418">
        <f ca="1"/>
        <v>0</v>
      </c>
      <c r="G418">
        <f ca="1"/>
        <v>30</v>
      </c>
      <c r="H418">
        <f ca="1"/>
        <v>0</v>
      </c>
      <c r="I418">
        <f ca="1"/>
        <v>0</v>
      </c>
      <c r="J418" t="str">
        <f ca="1"/>
        <v/>
      </c>
    </row>
    <row r="419" spans="1:10" x14ac:dyDescent="0.2">
      <c r="A419" t="str">
        <f ca="1"/>
        <v>מ</v>
      </c>
      <c r="B419">
        <f ca="1"/>
        <v>18</v>
      </c>
      <c r="C419" t="str">
        <f ca="1"/>
        <v>מפות נילון</v>
      </c>
      <c r="D419" t="str">
        <f ca="1"/>
        <v>גליל עבה במיוחד - 45 מטר</v>
      </c>
      <c r="E419">
        <f ca="1"/>
        <v>1</v>
      </c>
      <c r="F419">
        <f ca="1"/>
        <v>0</v>
      </c>
      <c r="G419">
        <f ca="1"/>
        <v>38.9</v>
      </c>
      <c r="H419">
        <f ca="1"/>
        <v>0</v>
      </c>
      <c r="I419">
        <f ca="1"/>
        <v>0</v>
      </c>
      <c r="J419" t="str">
        <f ca="1"/>
        <v/>
      </c>
    </row>
    <row r="420" spans="1:10" x14ac:dyDescent="0.2">
      <c r="A420" t="str">
        <f ca="1"/>
        <v>מ</v>
      </c>
      <c r="B420">
        <f ca="1"/>
        <v>19</v>
      </c>
      <c r="C420" t="str">
        <f ca="1"/>
        <v>מפות נילון</v>
      </c>
      <c r="D420" t="str">
        <f ca="1"/>
        <v>גליל עבה במיוחד  50/1.6</v>
      </c>
      <c r="E420">
        <f ca="1"/>
        <v>1</v>
      </c>
      <c r="F420">
        <f ca="1"/>
        <v>0</v>
      </c>
      <c r="G420">
        <f ca="1"/>
        <v>83.9</v>
      </c>
      <c r="H420">
        <f ca="1"/>
        <v>0</v>
      </c>
      <c r="I420">
        <f ca="1"/>
        <v>0</v>
      </c>
      <c r="J420" t="str">
        <f ca="1"/>
        <v/>
      </c>
    </row>
    <row r="421" spans="1:10" x14ac:dyDescent="0.2">
      <c r="A421" t="str">
        <f ca="1"/>
        <v>מ</v>
      </c>
      <c r="B421">
        <f ca="1"/>
        <v>20</v>
      </c>
      <c r="C421" t="str">
        <f ca="1"/>
        <v>מפות נילון</v>
      </c>
      <c r="D421" t="str">
        <f ca="1"/>
        <v>גליל עבה במיוחד 10ק"ג/1.6 רוחב</v>
      </c>
      <c r="E421">
        <f ca="1"/>
        <v>1</v>
      </c>
      <c r="F421">
        <f ca="1"/>
        <v>0</v>
      </c>
      <c r="G421">
        <f ca="1"/>
        <v>172</v>
      </c>
      <c r="H421">
        <f ca="1"/>
        <v>0</v>
      </c>
      <c r="I421">
        <f ca="1"/>
        <v>0</v>
      </c>
      <c r="J421" t="str">
        <f ca="1"/>
        <v/>
      </c>
    </row>
    <row r="422" spans="1:10" x14ac:dyDescent="0.2">
      <c r="A422" t="str">
        <f ca="1"/>
        <v/>
      </c>
      <c r="B422" t="str">
        <f ca="1"/>
        <v/>
      </c>
      <c r="C422">
        <f ca="1"/>
        <v>0</v>
      </c>
      <c r="D422">
        <f ca="1"/>
        <v>0</v>
      </c>
      <c r="E422">
        <f ca="1"/>
        <v>0</v>
      </c>
      <c r="F422">
        <f ca="1"/>
        <v>0</v>
      </c>
      <c r="G422">
        <f ca="1"/>
        <v>0</v>
      </c>
      <c r="H422">
        <f ca="1"/>
        <v>0</v>
      </c>
      <c r="I422">
        <f ca="1"/>
        <v>0</v>
      </c>
      <c r="J422" t="str">
        <f ca="1"/>
        <v/>
      </c>
    </row>
    <row r="423" spans="1:10" x14ac:dyDescent="0.2">
      <c r="A423" t="str">
        <f ca="1"/>
        <v>מ</v>
      </c>
      <c r="B423">
        <f ca="1"/>
        <v>21</v>
      </c>
      <c r="C423" t="str">
        <f ca="1"/>
        <v>מפיות</v>
      </c>
      <c r="D423" t="str">
        <f ca="1"/>
        <v xml:space="preserve">מדוגם נפקינג </v>
      </c>
      <c r="E423">
        <f ca="1"/>
        <v>1</v>
      </c>
      <c r="F423">
        <f ca="1"/>
        <v>0</v>
      </c>
      <c r="G423">
        <f ca="1"/>
        <v>6.5</v>
      </c>
      <c r="H423">
        <f ca="1"/>
        <v>0</v>
      </c>
      <c r="I423">
        <f ca="1"/>
        <v>0</v>
      </c>
      <c r="J423" t="str">
        <f ca="1"/>
        <v/>
      </c>
    </row>
    <row r="424" spans="1:10" x14ac:dyDescent="0.2">
      <c r="A424" t="str">
        <f ca="1"/>
        <v>מ</v>
      </c>
      <c r="B424">
        <f ca="1"/>
        <v>22</v>
      </c>
      <c r="C424" t="str">
        <f ca="1"/>
        <v>מפיות</v>
      </c>
      <c r="D424" t="str">
        <f ca="1"/>
        <v xml:space="preserve">מדוגם נפקינג </v>
      </c>
      <c r="E424" t="str">
        <f ca="1"/>
        <v>2 חבילות</v>
      </c>
      <c r="F424">
        <f ca="1"/>
        <v>0</v>
      </c>
      <c r="G424">
        <f ca="1"/>
        <v>10</v>
      </c>
      <c r="H424">
        <f ca="1"/>
        <v>0</v>
      </c>
      <c r="I424">
        <f ca="1"/>
        <v>0</v>
      </c>
      <c r="J424" t="str">
        <f ca="1"/>
        <v/>
      </c>
    </row>
    <row r="425" spans="1:10" x14ac:dyDescent="0.2">
      <c r="A425" t="str">
        <f ca="1"/>
        <v>מ</v>
      </c>
      <c r="B425">
        <f ca="1"/>
        <v>23</v>
      </c>
      <c r="C425" t="str">
        <f ca="1"/>
        <v>מפיות</v>
      </c>
      <c r="D425" t="str">
        <f ca="1"/>
        <v>צבע אחיד חד שכבתי 1/100</v>
      </c>
      <c r="E425">
        <f ca="1"/>
        <v>1</v>
      </c>
      <c r="F425" t="str">
        <f ca="1"/>
        <v>צבעים בהירים</v>
      </c>
      <c r="G425">
        <f ca="1"/>
        <v>5.9</v>
      </c>
      <c r="H425">
        <f ca="1"/>
        <v>0</v>
      </c>
      <c r="I425">
        <f ca="1"/>
        <v>0</v>
      </c>
      <c r="J425" t="str">
        <f ca="1"/>
        <v/>
      </c>
    </row>
    <row r="426" spans="1:10" x14ac:dyDescent="0.2">
      <c r="A426" t="str">
        <f ca="1"/>
        <v>מ</v>
      </c>
      <c r="B426">
        <f ca="1"/>
        <v>24</v>
      </c>
      <c r="C426" t="str">
        <f ca="1"/>
        <v>מפיות</v>
      </c>
      <c r="D426" t="str">
        <f ca="1"/>
        <v>צבע אחיד חד שכבתי 1/100</v>
      </c>
      <c r="E426">
        <f ca="1"/>
        <v>1</v>
      </c>
      <c r="F426" t="str">
        <f ca="1"/>
        <v>צבעים כהים</v>
      </c>
      <c r="G426">
        <f ca="1"/>
        <v>7.9</v>
      </c>
      <c r="H426">
        <f ca="1"/>
        <v>0</v>
      </c>
      <c r="I426">
        <f ca="1"/>
        <v>0</v>
      </c>
      <c r="J426" t="str">
        <f ca="1"/>
        <v/>
      </c>
    </row>
    <row r="427" spans="1:10" x14ac:dyDescent="0.2">
      <c r="A427" t="str">
        <f ca="1"/>
        <v>מ</v>
      </c>
      <c r="B427">
        <f ca="1"/>
        <v>25</v>
      </c>
      <c r="C427" t="str">
        <f ca="1"/>
        <v>מפיות</v>
      </c>
      <c r="D427" t="str">
        <f ca="1"/>
        <v>צבע אחיד דו שכבתי 1/50</v>
      </c>
      <c r="E427">
        <f ca="1"/>
        <v>1</v>
      </c>
      <c r="F427">
        <f ca="1"/>
        <v>0</v>
      </c>
      <c r="G427">
        <f ca="1"/>
        <v>7.9</v>
      </c>
      <c r="H427">
        <f ca="1"/>
        <v>0</v>
      </c>
      <c r="I427">
        <f ca="1"/>
        <v>0</v>
      </c>
      <c r="J427" t="str">
        <f ca="1"/>
        <v/>
      </c>
    </row>
    <row r="428" spans="1:10" x14ac:dyDescent="0.2">
      <c r="A428" t="str">
        <f ca="1"/>
        <v>מ</v>
      </c>
      <c r="B428">
        <f ca="1"/>
        <v>26</v>
      </c>
      <c r="C428" t="str">
        <f ca="1"/>
        <v>מפיות</v>
      </c>
      <c r="D428" t="str">
        <f ca="1"/>
        <v>חגים</v>
      </c>
      <c r="E428">
        <f ca="1"/>
        <v>0</v>
      </c>
      <c r="F428">
        <f ca="1"/>
        <v>0</v>
      </c>
      <c r="G428">
        <f ca="1"/>
        <v>6.5</v>
      </c>
      <c r="H428">
        <f ca="1"/>
        <v>0</v>
      </c>
      <c r="I428">
        <f ca="1"/>
        <v>0</v>
      </c>
      <c r="J428" t="str">
        <f ca="1"/>
        <v/>
      </c>
    </row>
    <row r="429" spans="1:10" x14ac:dyDescent="0.2">
      <c r="A429" t="str">
        <f ca="1"/>
        <v/>
      </c>
      <c r="B429" t="str">
        <f ca="1"/>
        <v/>
      </c>
      <c r="C429">
        <f ca="1"/>
        <v>0</v>
      </c>
      <c r="D429">
        <f ca="1"/>
        <v>0</v>
      </c>
      <c r="E429">
        <f ca="1"/>
        <v>0</v>
      </c>
      <c r="F429">
        <f ca="1"/>
        <v>0</v>
      </c>
      <c r="G429">
        <f ca="1"/>
        <v>0</v>
      </c>
      <c r="H429">
        <f ca="1"/>
        <v>0</v>
      </c>
      <c r="I429">
        <f ca="1"/>
        <v>0</v>
      </c>
      <c r="J429" t="str">
        <f ca="1"/>
        <v/>
      </c>
    </row>
    <row r="430" spans="1:10" x14ac:dyDescent="0.2">
      <c r="A430" t="str">
        <f ca="1"/>
        <v>מ</v>
      </c>
      <c r="B430">
        <f ca="1"/>
        <v>27</v>
      </c>
      <c r="C430" t="str">
        <f ca="1"/>
        <v>חבקים</v>
      </c>
      <c r="D430" t="str">
        <f ca="1"/>
        <v xml:space="preserve">חבק פנינים </v>
      </c>
      <c r="E430">
        <f ca="1"/>
        <v>6</v>
      </c>
      <c r="F430" t="str">
        <f ca="1"/>
        <v>זהב,כסף, פנינה</v>
      </c>
      <c r="G430">
        <f ca="1"/>
        <v>24.5</v>
      </c>
      <c r="H430">
        <f ca="1"/>
        <v>0</v>
      </c>
      <c r="I430">
        <f ca="1"/>
        <v>0</v>
      </c>
      <c r="J430" t="str">
        <f ca="1"/>
        <v/>
      </c>
    </row>
    <row r="431" spans="1:10" x14ac:dyDescent="0.2">
      <c r="A431" t="str">
        <f ca="1"/>
        <v>מ</v>
      </c>
      <c r="B431">
        <f ca="1"/>
        <v>28</v>
      </c>
      <c r="C431" t="str">
        <f ca="1"/>
        <v>חבקים</v>
      </c>
      <c r="D431" t="str">
        <f ca="1"/>
        <v>חבק פרח פנינה</v>
      </c>
      <c r="E431">
        <f ca="1"/>
        <v>6</v>
      </c>
      <c r="F431" t="str">
        <f ca="1"/>
        <v>זהב,כסף</v>
      </c>
      <c r="G431">
        <f ca="1"/>
        <v>13.9</v>
      </c>
      <c r="H431">
        <f ca="1"/>
        <v>0</v>
      </c>
      <c r="I431">
        <f ca="1"/>
        <v>0</v>
      </c>
      <c r="J431" t="str">
        <f ca="1"/>
        <v/>
      </c>
    </row>
    <row r="432" spans="1:10" x14ac:dyDescent="0.2">
      <c r="A432" t="str">
        <f ca="1"/>
        <v>מ</v>
      </c>
      <c r="B432">
        <f ca="1"/>
        <v>29</v>
      </c>
      <c r="C432" t="str">
        <f ca="1"/>
        <v>חבקים</v>
      </c>
      <c r="D432" t="str">
        <f ca="1"/>
        <v>חבק כתר עלה</v>
      </c>
      <c r="E432">
        <f ca="1"/>
        <v>6</v>
      </c>
      <c r="F432" t="str">
        <f ca="1"/>
        <v>זהב,כסף</v>
      </c>
      <c r="G432">
        <f ca="1"/>
        <v>11.9</v>
      </c>
      <c r="H432">
        <f ca="1"/>
        <v>0</v>
      </c>
      <c r="I432">
        <f ca="1"/>
        <v>0</v>
      </c>
      <c r="J432" t="str">
        <f ca="1"/>
        <v/>
      </c>
    </row>
    <row r="433" spans="1:10" x14ac:dyDescent="0.2">
      <c r="A433" t="str">
        <f ca="1"/>
        <v>מ</v>
      </c>
      <c r="B433">
        <f ca="1"/>
        <v>30</v>
      </c>
      <c r="C433" t="str">
        <f ca="1"/>
        <v>חבקים</v>
      </c>
      <c r="D433" t="str">
        <f ca="1"/>
        <v>חבק עלה</v>
      </c>
      <c r="E433">
        <f ca="1"/>
        <v>6</v>
      </c>
      <c r="F433" t="str">
        <f ca="1"/>
        <v>זהב,כסף, ברונזה</v>
      </c>
      <c r="G433">
        <f ca="1"/>
        <v>11.9</v>
      </c>
      <c r="H433">
        <f ca="1"/>
        <v>0</v>
      </c>
      <c r="I433">
        <f ca="1"/>
        <v>0</v>
      </c>
      <c r="J433" t="str">
        <f ca="1"/>
        <v/>
      </c>
    </row>
    <row r="434" spans="1:10" x14ac:dyDescent="0.2">
      <c r="A434" t="str">
        <f ca="1"/>
        <v>מ</v>
      </c>
      <c r="B434">
        <f ca="1"/>
        <v>31</v>
      </c>
      <c r="C434" t="str">
        <f ca="1"/>
        <v>חבקים</v>
      </c>
      <c r="D434" t="str">
        <f ca="1"/>
        <v>חבק טבעת יהלום</v>
      </c>
      <c r="E434">
        <f ca="1"/>
        <v>6</v>
      </c>
      <c r="F434" t="str">
        <f ca="1"/>
        <v>זהב,כסף,ברונזה</v>
      </c>
      <c r="G434">
        <f ca="1"/>
        <v>19.899999999999999</v>
      </c>
      <c r="H434">
        <f ca="1"/>
        <v>0</v>
      </c>
      <c r="I434">
        <f ca="1"/>
        <v>0</v>
      </c>
      <c r="J434" t="str">
        <f ca="1"/>
        <v/>
      </c>
    </row>
    <row r="435" spans="1:10" x14ac:dyDescent="0.2">
      <c r="A435" t="str">
        <f ca="1"/>
        <v>מ</v>
      </c>
      <c r="B435">
        <f ca="1"/>
        <v>32</v>
      </c>
      <c r="C435" t="str">
        <f ca="1"/>
        <v>חבקים</v>
      </c>
      <c r="D435" t="str">
        <f ca="1"/>
        <v>חבק פרח</v>
      </c>
      <c r="E435">
        <f ca="1"/>
        <v>9</v>
      </c>
      <c r="F435" t="str">
        <f ca="1"/>
        <v>זהב,כסף</v>
      </c>
      <c r="G435">
        <f ca="1"/>
        <v>9.9</v>
      </c>
      <c r="H435">
        <f ca="1"/>
        <v>0</v>
      </c>
      <c r="I435">
        <f ca="1"/>
        <v>0</v>
      </c>
      <c r="J435" t="str">
        <f ca="1"/>
        <v/>
      </c>
    </row>
    <row r="436" spans="1:10" x14ac:dyDescent="0.2">
      <c r="A436" t="str">
        <f ca="1"/>
        <v>מ</v>
      </c>
      <c r="B436">
        <f ca="1"/>
        <v>33</v>
      </c>
      <c r="C436" t="str">
        <f ca="1"/>
        <v>חבקים</v>
      </c>
      <c r="D436" t="str">
        <f ca="1"/>
        <v>חבק פרח צבעוני</v>
      </c>
      <c r="E436">
        <f ca="1"/>
        <v>6</v>
      </c>
      <c r="F436" t="str">
        <f ca="1"/>
        <v>כחול,אפור,ורוד</v>
      </c>
      <c r="G436">
        <f ca="1"/>
        <v>9.9</v>
      </c>
      <c r="H436">
        <f ca="1"/>
        <v>0</v>
      </c>
      <c r="I436">
        <f ca="1"/>
        <v>0</v>
      </c>
      <c r="J436" t="str">
        <f ca="1"/>
        <v/>
      </c>
    </row>
    <row r="437" spans="1:10" x14ac:dyDescent="0.2">
      <c r="A437" t="str">
        <f ca="1"/>
        <v>מ</v>
      </c>
      <c r="B437">
        <f ca="1"/>
        <v>34</v>
      </c>
      <c r="C437" t="str">
        <f ca="1"/>
        <v>חבקים</v>
      </c>
      <c r="D437" t="str">
        <f ca="1"/>
        <v>חבק סיכה פרח</v>
      </c>
      <c r="E437">
        <f ca="1"/>
        <v>6</v>
      </c>
      <c r="F437" t="str">
        <f ca="1"/>
        <v>זהב,כסף</v>
      </c>
      <c r="G437">
        <f ca="1"/>
        <v>15.9</v>
      </c>
      <c r="H437">
        <f ca="1"/>
        <v>0</v>
      </c>
      <c r="I437">
        <f ca="1"/>
        <v>0</v>
      </c>
      <c r="J437" t="str">
        <f ca="1"/>
        <v/>
      </c>
    </row>
    <row r="438" spans="1:10" x14ac:dyDescent="0.2">
      <c r="A438" t="str">
        <f ca="1"/>
        <v>מ</v>
      </c>
      <c r="B438">
        <f ca="1"/>
        <v>35</v>
      </c>
      <c r="C438" t="str">
        <f ca="1"/>
        <v>חבקים</v>
      </c>
      <c r="D438" t="str">
        <f ca="1"/>
        <v>חבק פרח פישתן</v>
      </c>
      <c r="E438">
        <f ca="1"/>
        <v>6</v>
      </c>
      <c r="F438" t="str">
        <f ca="1"/>
        <v>ורוד, בורדו</v>
      </c>
      <c r="G438">
        <f ca="1"/>
        <v>13.9</v>
      </c>
      <c r="H438">
        <f ca="1"/>
        <v>0</v>
      </c>
      <c r="I438">
        <f ca="1"/>
        <v>0</v>
      </c>
      <c r="J438" t="str">
        <f ca="1"/>
        <v/>
      </c>
    </row>
    <row r="439" spans="1:10" x14ac:dyDescent="0.2">
      <c r="A439" t="str">
        <f ca="1"/>
        <v/>
      </c>
      <c r="B439" t="str">
        <f ca="1"/>
        <v/>
      </c>
      <c r="C439">
        <f ca="1"/>
        <v>0</v>
      </c>
      <c r="D439">
        <f ca="1"/>
        <v>0</v>
      </c>
      <c r="E439">
        <f ca="1"/>
        <v>0</v>
      </c>
      <c r="F439">
        <f ca="1"/>
        <v>0</v>
      </c>
      <c r="G439">
        <f ca="1"/>
        <v>0</v>
      </c>
      <c r="H439">
        <f ca="1"/>
        <v>0</v>
      </c>
      <c r="I439">
        <f ca="1"/>
        <v>0</v>
      </c>
      <c r="J439" t="str">
        <f ca="1"/>
        <v/>
      </c>
    </row>
    <row r="440" spans="1:10" x14ac:dyDescent="0.2">
      <c r="A440" t="str">
        <f ca="1"/>
        <v>מ</v>
      </c>
      <c r="B440">
        <f ca="1"/>
        <v>36</v>
      </c>
      <c r="C440" t="str">
        <f ca="1"/>
        <v>פיזור</v>
      </c>
      <c r="D440" t="str">
        <f ca="1"/>
        <v>פרחי פיזור פנינה נצנץ</v>
      </c>
      <c r="E440">
        <f ca="1"/>
        <v>12</v>
      </c>
      <c r="F440" t="str">
        <f ca="1"/>
        <v>זהב,כסף,ברונזה</v>
      </c>
      <c r="G440">
        <f ca="1"/>
        <v>8.9</v>
      </c>
      <c r="H440">
        <f ca="1"/>
        <v>0</v>
      </c>
      <c r="I440">
        <f ca="1"/>
        <v>0</v>
      </c>
      <c r="J440" t="str">
        <f ca="1"/>
        <v/>
      </c>
    </row>
    <row r="441" spans="1:10" x14ac:dyDescent="0.2">
      <c r="A441" t="str">
        <f ca="1"/>
        <v>מ</v>
      </c>
      <c r="B441">
        <f ca="1"/>
        <v>37</v>
      </c>
      <c r="C441" t="str">
        <f ca="1"/>
        <v>פיזור</v>
      </c>
      <c r="D441" t="str">
        <f ca="1"/>
        <v>פרחי פיזור פנינה עגול נצנץ</v>
      </c>
      <c r="E441">
        <f ca="1"/>
        <v>12</v>
      </c>
      <c r="F441" t="str">
        <f ca="1"/>
        <v>כסף,ברונזה,סגול</v>
      </c>
      <c r="G441">
        <f ca="1"/>
        <v>8.9</v>
      </c>
      <c r="H441">
        <f ca="1"/>
        <v>0</v>
      </c>
      <c r="I441">
        <f ca="1"/>
        <v>0</v>
      </c>
      <c r="J441" t="str">
        <f ca="1"/>
        <v/>
      </c>
    </row>
    <row r="442" spans="1:10" x14ac:dyDescent="0.2">
      <c r="A442" t="str">
        <f ca="1"/>
        <v>מ</v>
      </c>
      <c r="B442">
        <f ca="1"/>
        <v>38</v>
      </c>
      <c r="C442" t="str">
        <f ca="1"/>
        <v>פיזור</v>
      </c>
      <c r="D442" t="str">
        <f ca="1"/>
        <v>פפרחי פיזור יהלום</v>
      </c>
      <c r="E442">
        <f ca="1"/>
        <v>6</v>
      </c>
      <c r="F442" t="str">
        <f ca="1"/>
        <v>מנטה,רוד,קרם</v>
      </c>
      <c r="G442">
        <f ca="1"/>
        <v>9.9</v>
      </c>
      <c r="H442">
        <f ca="1"/>
        <v>0</v>
      </c>
      <c r="I442">
        <f ca="1"/>
        <v>0</v>
      </c>
      <c r="J442" t="str">
        <f ca="1"/>
        <v/>
      </c>
    </row>
    <row r="443" spans="1:10" x14ac:dyDescent="0.2">
      <c r="A443" t="str">
        <f ca="1"/>
        <v>מ</v>
      </c>
      <c r="B443">
        <f ca="1"/>
        <v>39</v>
      </c>
      <c r="C443" t="str">
        <f ca="1"/>
        <v>פיזור</v>
      </c>
      <c r="D443" t="str">
        <f ca="1"/>
        <v>פרחי פיזור מעבר</v>
      </c>
      <c r="E443">
        <f ca="1"/>
        <v>12</v>
      </c>
      <c r="F443" t="str">
        <f ca="1"/>
        <v>גווני כחול,גווני כתום,גווני ירוק,גווני חום</v>
      </c>
      <c r="G443">
        <f ca="1"/>
        <v>9.9</v>
      </c>
      <c r="H443">
        <f ca="1"/>
        <v>0</v>
      </c>
      <c r="I443">
        <f ca="1"/>
        <v>0</v>
      </c>
      <c r="J443" t="str">
        <f ca="1"/>
        <v/>
      </c>
    </row>
    <row r="444" spans="1:10" x14ac:dyDescent="0.2">
      <c r="A444" t="str">
        <f ca="1"/>
        <v>מ</v>
      </c>
      <c r="B444">
        <f ca="1"/>
        <v>40</v>
      </c>
      <c r="C444" t="str">
        <f ca="1"/>
        <v>פיזור</v>
      </c>
      <c r="D444" t="str">
        <f ca="1"/>
        <v>יהלומי פיזור</v>
      </c>
      <c r="E444" t="str">
        <f ca="1"/>
        <v>250 ג'</v>
      </c>
      <c r="F444" t="str">
        <f ca="1"/>
        <v>שקוף, טורקיז, אדום, צהוב, ירוק</v>
      </c>
      <c r="G444">
        <f ca="1"/>
        <v>14.9</v>
      </c>
      <c r="H444">
        <f ca="1"/>
        <v>0</v>
      </c>
      <c r="I444">
        <f ca="1"/>
        <v>0</v>
      </c>
      <c r="J444" t="str">
        <f ca="1"/>
        <v/>
      </c>
    </row>
    <row r="445" spans="1:10" x14ac:dyDescent="0.2">
      <c r="A445" t="str">
        <f ca="1"/>
        <v/>
      </c>
      <c r="B445" t="str">
        <f ca="1"/>
        <v/>
      </c>
      <c r="C445">
        <f ca="1"/>
        <v>0</v>
      </c>
      <c r="D445">
        <f ca="1"/>
        <v>0</v>
      </c>
      <c r="E445">
        <f ca="1"/>
        <v>0</v>
      </c>
      <c r="F445">
        <f ca="1"/>
        <v>0</v>
      </c>
      <c r="G445">
        <f ca="1"/>
        <v>0</v>
      </c>
      <c r="H445">
        <f ca="1"/>
        <v>0</v>
      </c>
      <c r="I445">
        <f ca="1"/>
        <v>0</v>
      </c>
      <c r="J445" t="str">
        <f ca="1"/>
        <v/>
      </c>
    </row>
    <row r="446" spans="1:10" x14ac:dyDescent="0.2">
      <c r="A446" t="str">
        <f ca="1"/>
        <v>מ</v>
      </c>
      <c r="B446">
        <f ca="1"/>
        <v>41</v>
      </c>
      <c r="C446" t="str">
        <f ca="1"/>
        <v>רנר</v>
      </c>
      <c r="D446" t="str">
        <f ca="1"/>
        <v>פשתן חלק</v>
      </c>
      <c r="E446">
        <f ca="1"/>
        <v>1</v>
      </c>
      <c r="F446" t="str">
        <f ca="1"/>
        <v>מגוון צבעים</v>
      </c>
      <c r="G446">
        <f ca="1"/>
        <v>23</v>
      </c>
      <c r="H446">
        <f ca="1"/>
        <v>0</v>
      </c>
      <c r="I446">
        <f ca="1"/>
        <v>0</v>
      </c>
      <c r="J446" t="str">
        <f ca="1"/>
        <v/>
      </c>
    </row>
    <row r="447" spans="1:10" x14ac:dyDescent="0.2">
      <c r="A447" t="str">
        <f ca="1"/>
        <v>מ</v>
      </c>
      <c r="B447">
        <f ca="1"/>
        <v>42</v>
      </c>
      <c r="C447" t="str">
        <f ca="1"/>
        <v>רנר</v>
      </c>
      <c r="D447" t="str">
        <f ca="1"/>
        <v>פשתן מדוגם</v>
      </c>
      <c r="E447">
        <f ca="1"/>
        <v>1</v>
      </c>
      <c r="F447" t="str">
        <f ca="1"/>
        <v>מגוון צבעים</v>
      </c>
      <c r="G447">
        <f ca="1"/>
        <v>25</v>
      </c>
      <c r="H447">
        <f ca="1"/>
        <v>0</v>
      </c>
      <c r="I447">
        <f ca="1"/>
        <v>0</v>
      </c>
      <c r="J447" t="str">
        <f ca="1"/>
        <v/>
      </c>
    </row>
    <row r="448" spans="1:10" x14ac:dyDescent="0.2">
      <c r="A448" t="str">
        <f ca="1"/>
        <v>מ</v>
      </c>
      <c r="B448">
        <f ca="1"/>
        <v>43</v>
      </c>
      <c r="C448" t="str">
        <f ca="1"/>
        <v>רנר</v>
      </c>
      <c r="D448" t="str">
        <f ca="1"/>
        <v>פייטים</v>
      </c>
      <c r="E448">
        <f ca="1"/>
        <v>1</v>
      </c>
      <c r="F448" t="str">
        <f ca="1"/>
        <v>מגוון צבעים</v>
      </c>
      <c r="G448">
        <f ca="1"/>
        <v>28</v>
      </c>
      <c r="H448">
        <f ca="1"/>
        <v>0</v>
      </c>
      <c r="I448">
        <f ca="1"/>
        <v>0</v>
      </c>
      <c r="J448" t="str">
        <f ca="1"/>
        <v/>
      </c>
    </row>
    <row r="449" spans="1:10" x14ac:dyDescent="0.2">
      <c r="A449" t="str">
        <f ca="1"/>
        <v>מ</v>
      </c>
      <c r="B449">
        <f ca="1"/>
        <v>44</v>
      </c>
      <c r="C449" t="str">
        <f ca="1"/>
        <v>רנר</v>
      </c>
      <c r="D449" t="str">
        <f ca="1"/>
        <v>תחרה</v>
      </c>
      <c r="E449">
        <f ca="1"/>
        <v>1</v>
      </c>
      <c r="F449" t="str">
        <f ca="1"/>
        <v>מגוון צבעים</v>
      </c>
      <c r="G449">
        <f ca="1"/>
        <v>23</v>
      </c>
      <c r="H449">
        <f ca="1"/>
        <v>0</v>
      </c>
      <c r="I449">
        <f ca="1"/>
        <v>0</v>
      </c>
      <c r="J449" t="str">
        <f ca="1"/>
        <v/>
      </c>
    </row>
    <row r="450" spans="1:10" x14ac:dyDescent="0.2">
      <c r="A450" t="str">
        <f ca="1"/>
        <v>מ</v>
      </c>
      <c r="B450">
        <f ca="1"/>
        <v>45</v>
      </c>
      <c r="C450" t="str">
        <f ca="1"/>
        <v>רנר</v>
      </c>
      <c r="D450" t="str">
        <f ca="1"/>
        <v>בד מטאלי</v>
      </c>
      <c r="E450">
        <f ca="1"/>
        <v>1</v>
      </c>
      <c r="F450" t="str">
        <f ca="1"/>
        <v>מגוון צבעים</v>
      </c>
      <c r="G450">
        <f ca="1"/>
        <v>20</v>
      </c>
      <c r="H450">
        <f ca="1"/>
        <v>0</v>
      </c>
      <c r="I450">
        <f ca="1"/>
        <v>0</v>
      </c>
      <c r="J450" t="str">
        <f ca="1"/>
        <v/>
      </c>
    </row>
    <row r="451" spans="1:10" x14ac:dyDescent="0.2">
      <c r="A451" t="str">
        <f ca="1"/>
        <v>מ</v>
      </c>
      <c r="B451">
        <f ca="1"/>
        <v>46</v>
      </c>
      <c r="C451" t="str">
        <f ca="1"/>
        <v>רנר</v>
      </c>
      <c r="D451" t="str">
        <f ca="1"/>
        <v>בד מטאלי</v>
      </c>
      <c r="E451" t="str">
        <f ca="1"/>
        <v>2 חבילות</v>
      </c>
      <c r="F451" t="str">
        <f ca="1"/>
        <v>מגוון צבעים</v>
      </c>
      <c r="G451">
        <f ca="1"/>
        <v>30</v>
      </c>
      <c r="H451">
        <f ca="1"/>
        <v>0</v>
      </c>
      <c r="I451">
        <f ca="1"/>
        <v>0</v>
      </c>
      <c r="J451" t="str">
        <f ca="1"/>
        <v/>
      </c>
    </row>
    <row r="452" spans="1:10" x14ac:dyDescent="0.2">
      <c r="A452" t="str">
        <f ca="1"/>
        <v>מ</v>
      </c>
      <c r="B452">
        <f ca="1"/>
        <v>47</v>
      </c>
      <c r="C452" t="str">
        <f ca="1"/>
        <v>רנר</v>
      </c>
      <c r="D452" t="str">
        <f ca="1"/>
        <v>אורגנזה</v>
      </c>
      <c r="E452">
        <f ca="1"/>
        <v>1</v>
      </c>
      <c r="F452" t="str">
        <f ca="1"/>
        <v>מגוון צבעים</v>
      </c>
      <c r="G452">
        <f ca="1"/>
        <v>20</v>
      </c>
      <c r="H452">
        <f ca="1"/>
        <v>0</v>
      </c>
      <c r="I452">
        <f ca="1"/>
        <v>0</v>
      </c>
      <c r="J452" t="str">
        <f ca="1"/>
        <v/>
      </c>
    </row>
    <row r="601" spans="1:10" x14ac:dyDescent="0.2">
      <c r="A601" t="str" cm="1">
        <f t="array" aca="1" ref="A601:J659" ca="1">INDIRECT(CONCATENATE("שונות!$A$2:$J",MATCH($P$1,שונות!$G$2:$G$208,)-1))</f>
        <v>ש</v>
      </c>
      <c r="B601">
        <f ca="1"/>
        <v>1</v>
      </c>
      <c r="C601" t="str">
        <f ca="1"/>
        <v>תחתית לצלחת</v>
      </c>
      <c r="D601" t="str">
        <f ca="1"/>
        <v>דמוי נחש</v>
      </c>
      <c r="E601">
        <f ca="1"/>
        <v>1</v>
      </c>
      <c r="F601" t="str">
        <f ca="1"/>
        <v>כסף, זהב</v>
      </c>
      <c r="G601">
        <f ca="1"/>
        <v>16.899999999999999</v>
      </c>
      <c r="H601">
        <f ca="1"/>
        <v>0</v>
      </c>
      <c r="I601">
        <f ca="1"/>
        <v>0</v>
      </c>
      <c r="J601" t="str">
        <f ca="1"/>
        <v/>
      </c>
    </row>
    <row r="602" spans="1:10" x14ac:dyDescent="0.2">
      <c r="A602" t="str">
        <f ca="1"/>
        <v>ש</v>
      </c>
      <c r="B602">
        <f ca="1"/>
        <v>2</v>
      </c>
      <c r="C602" t="str">
        <f ca="1"/>
        <v>תחתית לצלחת</v>
      </c>
      <c r="D602" t="str">
        <f ca="1"/>
        <v>שרשרת פנינים זהב</v>
      </c>
      <c r="E602">
        <f ca="1"/>
        <v>1</v>
      </c>
      <c r="F602" t="str">
        <f ca="1"/>
        <v>שקוף</v>
      </c>
      <c r="G602">
        <f ca="1"/>
        <v>20.9</v>
      </c>
      <c r="H602">
        <f ca="1"/>
        <v>0</v>
      </c>
      <c r="I602">
        <f ca="1"/>
        <v>0</v>
      </c>
      <c r="J602" t="str">
        <f ca="1"/>
        <v/>
      </c>
    </row>
    <row r="603" spans="1:10" x14ac:dyDescent="0.2">
      <c r="A603" t="str">
        <f ca="1"/>
        <v>ש</v>
      </c>
      <c r="B603">
        <f ca="1"/>
        <v>3</v>
      </c>
      <c r="C603" t="str">
        <f ca="1"/>
        <v>תחתית לצחלת</v>
      </c>
      <c r="D603" t="str">
        <f ca="1"/>
        <v>פרח מחוספס</v>
      </c>
      <c r="E603">
        <f ca="1"/>
        <v>1</v>
      </c>
      <c r="F603" t="str">
        <f ca="1"/>
        <v>כסף, זהב, רוזגולד</v>
      </c>
      <c r="G603">
        <f ca="1"/>
        <v>19.899999999999999</v>
      </c>
      <c r="H603">
        <f ca="1"/>
        <v>0</v>
      </c>
      <c r="I603">
        <f ca="1"/>
        <v>0</v>
      </c>
      <c r="J603" t="str">
        <f ca="1"/>
        <v/>
      </c>
    </row>
    <row r="604" spans="1:10" x14ac:dyDescent="0.2">
      <c r="A604" t="str">
        <f ca="1"/>
        <v>ש</v>
      </c>
      <c r="B604">
        <f ca="1"/>
        <v>4</v>
      </c>
      <c r="C604" t="str">
        <f ca="1"/>
        <v>תחתית לצלחת</v>
      </c>
      <c r="D604" t="str">
        <f ca="1"/>
        <v>פסיפס מרובע</v>
      </c>
      <c r="E604">
        <f ca="1"/>
        <v>1</v>
      </c>
      <c r="F604" t="str">
        <f ca="1"/>
        <v>כסף, זהב</v>
      </c>
      <c r="G604">
        <f ca="1"/>
        <v>19.899999999999999</v>
      </c>
      <c r="H604">
        <f ca="1"/>
        <v>0</v>
      </c>
      <c r="I604">
        <f ca="1"/>
        <v>0</v>
      </c>
      <c r="J604" t="str">
        <f ca="1"/>
        <v/>
      </c>
    </row>
    <row r="605" spans="1:10" x14ac:dyDescent="0.2">
      <c r="A605" t="str">
        <f ca="1"/>
        <v>ש</v>
      </c>
      <c r="B605">
        <f ca="1"/>
        <v>5</v>
      </c>
      <c r="C605" t="str">
        <f ca="1"/>
        <v xml:space="preserve">תחתית לצלחת </v>
      </c>
      <c r="D605" t="str">
        <f ca="1"/>
        <v>פרח עגול</v>
      </c>
      <c r="E605">
        <f ca="1"/>
        <v>1</v>
      </c>
      <c r="F605" t="str">
        <f ca="1"/>
        <v>כסף, זהב</v>
      </c>
      <c r="G605">
        <f ca="1"/>
        <v>16.899999999999999</v>
      </c>
      <c r="H605">
        <f ca="1"/>
        <v>0</v>
      </c>
      <c r="I605">
        <f ca="1"/>
        <v>0</v>
      </c>
      <c r="J605" t="str">
        <f ca="1"/>
        <v/>
      </c>
    </row>
    <row r="606" spans="1:10" x14ac:dyDescent="0.2">
      <c r="A606" t="str">
        <f ca="1"/>
        <v>ש</v>
      </c>
      <c r="B606">
        <f ca="1"/>
        <v>6</v>
      </c>
      <c r="C606" t="str">
        <f ca="1"/>
        <v>פלייסמנט</v>
      </c>
      <c r="D606" t="str">
        <f ca="1"/>
        <v>פסים</v>
      </c>
      <c r="E606">
        <f ca="1"/>
        <v>1</v>
      </c>
      <c r="F606" t="str">
        <f ca="1"/>
        <v>כסף,זהב, נחושת</v>
      </c>
      <c r="G606">
        <f ca="1"/>
        <v>9.9</v>
      </c>
      <c r="H606">
        <f ca="1"/>
        <v>0</v>
      </c>
      <c r="I606">
        <f ca="1"/>
        <v>0</v>
      </c>
      <c r="J606" t="str">
        <f ca="1"/>
        <v/>
      </c>
    </row>
    <row r="607" spans="1:10" x14ac:dyDescent="0.2">
      <c r="A607" t="str">
        <f ca="1"/>
        <v>ש</v>
      </c>
      <c r="B607">
        <f ca="1"/>
        <v>7</v>
      </c>
      <c r="C607" t="str">
        <f ca="1"/>
        <v>פלייסמנט</v>
      </c>
      <c r="D607" t="str">
        <f ca="1"/>
        <v>פרחים/חמניה</v>
      </c>
      <c r="E607">
        <f ca="1"/>
        <v>1</v>
      </c>
      <c r="F607" t="str">
        <f ca="1"/>
        <v>כסף, זהב</v>
      </c>
      <c r="G607">
        <f ca="1"/>
        <v>9.9</v>
      </c>
      <c r="H607">
        <f ca="1"/>
        <v>0</v>
      </c>
      <c r="I607">
        <f ca="1"/>
        <v>0</v>
      </c>
      <c r="J607" t="str">
        <f ca="1"/>
        <v/>
      </c>
    </row>
    <row r="608" spans="1:10" x14ac:dyDescent="0.2">
      <c r="A608" t="str">
        <f ca="1"/>
        <v/>
      </c>
      <c r="B608" t="str">
        <f ca="1"/>
        <v/>
      </c>
      <c r="C608">
        <f ca="1"/>
        <v>0</v>
      </c>
      <c r="D608">
        <f ca="1"/>
        <v>0</v>
      </c>
      <c r="E608">
        <f ca="1"/>
        <v>0</v>
      </c>
      <c r="F608">
        <f ca="1"/>
        <v>0</v>
      </c>
      <c r="G608">
        <f ca="1"/>
        <v>0</v>
      </c>
      <c r="H608">
        <f ca="1"/>
        <v>0</v>
      </c>
      <c r="I608">
        <f ca="1"/>
        <v>0</v>
      </c>
      <c r="J608" t="str">
        <f ca="1"/>
        <v/>
      </c>
    </row>
    <row r="609" spans="1:10" x14ac:dyDescent="0.2">
      <c r="A609" t="str">
        <f ca="1"/>
        <v>ש</v>
      </c>
      <c r="B609">
        <f ca="1"/>
        <v>8</v>
      </c>
      <c r="C609" t="str">
        <f ca="1"/>
        <v>מוצרי נייר</v>
      </c>
      <c r="D609" t="str">
        <f ca="1"/>
        <v>משי טישיו</v>
      </c>
      <c r="E609">
        <f ca="1"/>
        <v>5</v>
      </c>
      <c r="F609">
        <f ca="1"/>
        <v>0</v>
      </c>
      <c r="G609">
        <f ca="1"/>
        <v>11</v>
      </c>
      <c r="H609">
        <f ca="1"/>
        <v>0</v>
      </c>
      <c r="I609">
        <f ca="1"/>
        <v>0</v>
      </c>
      <c r="J609" t="str">
        <f ca="1"/>
        <v/>
      </c>
    </row>
    <row r="610" spans="1:10" x14ac:dyDescent="0.2">
      <c r="A610" t="str">
        <f ca="1"/>
        <v>ש</v>
      </c>
      <c r="B610">
        <f ca="1"/>
        <v>9</v>
      </c>
      <c r="C610" t="str">
        <f ca="1"/>
        <v>מוצרי נייר</v>
      </c>
      <c r="D610" t="str">
        <f ca="1"/>
        <v>נייר חתוך לשבת</v>
      </c>
      <c r="E610">
        <f ca="1"/>
        <v>10</v>
      </c>
      <c r="F610">
        <f ca="1"/>
        <v>0</v>
      </c>
      <c r="G610">
        <f ca="1"/>
        <v>20</v>
      </c>
      <c r="H610">
        <f ca="1"/>
        <v>0</v>
      </c>
      <c r="I610">
        <f ca="1"/>
        <v>0</v>
      </c>
      <c r="J610" t="str">
        <f ca="1"/>
        <v/>
      </c>
    </row>
    <row r="611" spans="1:10" x14ac:dyDescent="0.2">
      <c r="A611" t="str">
        <f ca="1"/>
        <v>ש</v>
      </c>
      <c r="B611">
        <f ca="1"/>
        <v>10</v>
      </c>
      <c r="C611" t="str">
        <f ca="1"/>
        <v>מוצרי נייר</v>
      </c>
      <c r="D611" t="str">
        <f ca="1"/>
        <v xml:space="preserve">צץ רץ </v>
      </c>
      <c r="E611">
        <f ca="1"/>
        <v>0</v>
      </c>
      <c r="F611">
        <f ca="1"/>
        <v>0</v>
      </c>
      <c r="G611">
        <f ca="1"/>
        <v>8.5</v>
      </c>
      <c r="H611">
        <f ca="1"/>
        <v>0</v>
      </c>
      <c r="I611">
        <f ca="1"/>
        <v>0</v>
      </c>
      <c r="J611" t="str">
        <f ca="1"/>
        <v/>
      </c>
    </row>
    <row r="612" spans="1:10" x14ac:dyDescent="0.2">
      <c r="A612" t="str">
        <f ca="1"/>
        <v/>
      </c>
      <c r="B612" t="str">
        <f ca="1"/>
        <v/>
      </c>
      <c r="C612">
        <f ca="1"/>
        <v>0</v>
      </c>
      <c r="D612">
        <f ca="1"/>
        <v>0</v>
      </c>
      <c r="E612">
        <f ca="1"/>
        <v>0</v>
      </c>
      <c r="F612">
        <f ca="1"/>
        <v>0</v>
      </c>
      <c r="G612">
        <f ca="1"/>
        <v>0</v>
      </c>
      <c r="H612">
        <f ca="1"/>
        <v>0</v>
      </c>
      <c r="I612">
        <f ca="1"/>
        <v>0</v>
      </c>
      <c r="J612" t="str">
        <f ca="1"/>
        <v/>
      </c>
    </row>
    <row r="613" spans="1:10" x14ac:dyDescent="0.2">
      <c r="A613" t="str">
        <f ca="1"/>
        <v>ש</v>
      </c>
      <c r="B613">
        <f ca="1"/>
        <v>11</v>
      </c>
      <c r="C613" t="str">
        <f ca="1"/>
        <v>מנג'טים</v>
      </c>
      <c r="D613" t="str">
        <f ca="1"/>
        <v>קטן</v>
      </c>
      <c r="E613">
        <f ca="1"/>
        <v>0</v>
      </c>
      <c r="F613" t="str">
        <f ca="1"/>
        <v>חום</v>
      </c>
      <c r="G613">
        <f ca="1"/>
        <v>6.9</v>
      </c>
      <c r="H613">
        <f ca="1"/>
        <v>0</v>
      </c>
      <c r="I613">
        <f ca="1"/>
        <v>0</v>
      </c>
      <c r="J613" t="str">
        <f ca="1"/>
        <v/>
      </c>
    </row>
    <row r="614" spans="1:10" x14ac:dyDescent="0.2">
      <c r="A614" t="str">
        <f ca="1"/>
        <v>ש</v>
      </c>
      <c r="B614">
        <f ca="1"/>
        <v>12</v>
      </c>
      <c r="C614" t="str">
        <f ca="1"/>
        <v>מנג'טים</v>
      </c>
      <c r="D614" t="str">
        <f ca="1"/>
        <v>"2</v>
      </c>
      <c r="E614">
        <f ca="1"/>
        <v>0</v>
      </c>
      <c r="F614" t="str">
        <f ca="1"/>
        <v>חום</v>
      </c>
      <c r="G614">
        <f ca="1"/>
        <v>7.9</v>
      </c>
      <c r="H614">
        <f ca="1"/>
        <v>0</v>
      </c>
      <c r="I614">
        <f ca="1"/>
        <v>0</v>
      </c>
      <c r="J614" t="str">
        <f ca="1"/>
        <v/>
      </c>
    </row>
    <row r="615" spans="1:10" x14ac:dyDescent="0.2">
      <c r="A615" t="str">
        <f ca="1"/>
        <v>ש</v>
      </c>
      <c r="B615">
        <f ca="1"/>
        <v>13</v>
      </c>
      <c r="C615" t="str">
        <f ca="1"/>
        <v>מנג'טים</v>
      </c>
      <c r="D615" t="str">
        <f ca="1"/>
        <v>"3</v>
      </c>
      <c r="E615">
        <f ca="1"/>
        <v>0</v>
      </c>
      <c r="F615" t="str">
        <f ca="1"/>
        <v>חום</v>
      </c>
      <c r="G615">
        <f ca="1"/>
        <v>8.9</v>
      </c>
      <c r="H615">
        <f ca="1"/>
        <v>0</v>
      </c>
      <c r="I615">
        <f ca="1"/>
        <v>0</v>
      </c>
      <c r="J615" t="str">
        <f ca="1"/>
        <v/>
      </c>
    </row>
    <row r="616" spans="1:10" x14ac:dyDescent="0.2">
      <c r="A616" t="str">
        <f ca="1"/>
        <v>ש</v>
      </c>
      <c r="B616">
        <f ca="1"/>
        <v>14</v>
      </c>
      <c r="C616" t="str">
        <f ca="1"/>
        <v>מנג'טים</v>
      </c>
      <c r="D616" t="str">
        <f ca="1"/>
        <v>"4</v>
      </c>
      <c r="E616">
        <f ca="1"/>
        <v>0</v>
      </c>
      <c r="F616" t="str">
        <f ca="1"/>
        <v>חום</v>
      </c>
      <c r="G616">
        <f ca="1"/>
        <v>8.9</v>
      </c>
      <c r="H616">
        <f ca="1"/>
        <v>0</v>
      </c>
      <c r="I616">
        <f ca="1"/>
        <v>0</v>
      </c>
      <c r="J616" t="str">
        <f ca="1"/>
        <v/>
      </c>
    </row>
    <row r="617" spans="1:10" x14ac:dyDescent="0.2">
      <c r="A617" t="str">
        <f ca="1"/>
        <v>ש</v>
      </c>
      <c r="B617">
        <f ca="1"/>
        <v>15</v>
      </c>
      <c r="C617" t="str">
        <f ca="1"/>
        <v>מנג'טים</v>
      </c>
      <c r="D617" t="str">
        <f ca="1"/>
        <v>"5</v>
      </c>
      <c r="E617">
        <f ca="1"/>
        <v>0</v>
      </c>
      <c r="F617" t="str">
        <f ca="1"/>
        <v>חום</v>
      </c>
      <c r="G617">
        <f ca="1"/>
        <v>10.9</v>
      </c>
      <c r="H617">
        <f ca="1"/>
        <v>0</v>
      </c>
      <c r="I617">
        <f ca="1"/>
        <v>0</v>
      </c>
      <c r="J617" t="str">
        <f ca="1"/>
        <v/>
      </c>
    </row>
    <row r="618" spans="1:10" x14ac:dyDescent="0.2">
      <c r="A618" t="str">
        <f ca="1"/>
        <v/>
      </c>
      <c r="B618" t="str">
        <f ca="1"/>
        <v/>
      </c>
      <c r="C618">
        <f ca="1"/>
        <v>0</v>
      </c>
      <c r="D618">
        <f ca="1"/>
        <v>0</v>
      </c>
      <c r="E618">
        <f ca="1"/>
        <v>0</v>
      </c>
      <c r="F618">
        <f ca="1"/>
        <v>0</v>
      </c>
      <c r="G618">
        <f ca="1"/>
        <v>0</v>
      </c>
      <c r="H618">
        <f ca="1"/>
        <v>0</v>
      </c>
      <c r="I618">
        <f ca="1"/>
        <v>0</v>
      </c>
      <c r="J618" t="str">
        <f ca="1"/>
        <v/>
      </c>
    </row>
    <row r="619" spans="1:10" x14ac:dyDescent="0.2">
      <c r="A619" t="str">
        <f ca="1"/>
        <v>ש</v>
      </c>
      <c r="B619">
        <f ca="1"/>
        <v>16</v>
      </c>
      <c r="C619" t="str">
        <f ca="1"/>
        <v>נרות</v>
      </c>
      <c r="D619" t="str">
        <f ca="1"/>
        <v>נרות צפים</v>
      </c>
      <c r="E619">
        <f ca="1"/>
        <v>0</v>
      </c>
      <c r="F619" t="str">
        <f ca="1"/>
        <v>מגוון צבעים</v>
      </c>
      <c r="G619">
        <f ca="1"/>
        <v>16.899999999999999</v>
      </c>
      <c r="H619">
        <f ca="1"/>
        <v>0</v>
      </c>
      <c r="I619">
        <f ca="1"/>
        <v>0</v>
      </c>
      <c r="J619" t="str">
        <f ca="1"/>
        <v/>
      </c>
    </row>
    <row r="620" spans="1:10" x14ac:dyDescent="0.2">
      <c r="A620" t="str">
        <f ca="1"/>
        <v>ש</v>
      </c>
      <c r="B620">
        <f ca="1"/>
        <v>17</v>
      </c>
      <c r="C620" t="str">
        <f ca="1"/>
        <v>נרות</v>
      </c>
      <c r="D620" t="str">
        <f ca="1"/>
        <v>נרונים</v>
      </c>
      <c r="E620">
        <f ca="1"/>
        <v>0</v>
      </c>
      <c r="F620">
        <f ca="1"/>
        <v>0</v>
      </c>
      <c r="G620">
        <f ca="1"/>
        <v>9.9</v>
      </c>
      <c r="H620">
        <f ca="1"/>
        <v>0</v>
      </c>
      <c r="I620">
        <f ca="1"/>
        <v>0</v>
      </c>
      <c r="J620" t="str">
        <f ca="1"/>
        <v/>
      </c>
    </row>
    <row r="621" spans="1:10" x14ac:dyDescent="0.2">
      <c r="A621" t="str">
        <f ca="1"/>
        <v>ש</v>
      </c>
      <c r="B621">
        <f ca="1"/>
        <v>18</v>
      </c>
      <c r="C621" t="str">
        <f ca="1"/>
        <v>נרות</v>
      </c>
      <c r="D621" t="str">
        <f ca="1"/>
        <v>נר נשמה 24 שעות</v>
      </c>
      <c r="E621">
        <f ca="1"/>
        <v>0</v>
      </c>
      <c r="F621">
        <f ca="1"/>
        <v>0</v>
      </c>
      <c r="G621">
        <f ca="1"/>
        <v>1.6</v>
      </c>
      <c r="H621">
        <f ca="1"/>
        <v>0</v>
      </c>
      <c r="I621">
        <f ca="1"/>
        <v>0</v>
      </c>
      <c r="J621" t="str">
        <f ca="1"/>
        <v/>
      </c>
    </row>
    <row r="622" spans="1:10" x14ac:dyDescent="0.2">
      <c r="A622" t="str">
        <f ca="1"/>
        <v>ש</v>
      </c>
      <c r="B622">
        <f ca="1"/>
        <v>19</v>
      </c>
      <c r="C622" t="str">
        <f ca="1"/>
        <v>נרות</v>
      </c>
      <c r="D622" t="str">
        <f ca="1"/>
        <v>נר נשמה 48 שעות</v>
      </c>
      <c r="E622">
        <f ca="1"/>
        <v>0</v>
      </c>
      <c r="F622">
        <f ca="1"/>
        <v>0</v>
      </c>
      <c r="G622">
        <f ca="1"/>
        <v>4.9000000000000004</v>
      </c>
      <c r="H622">
        <f ca="1"/>
        <v>0</v>
      </c>
      <c r="I622">
        <f ca="1"/>
        <v>0</v>
      </c>
      <c r="J622" t="str">
        <f ca="1"/>
        <v/>
      </c>
    </row>
    <row r="623" spans="1:10" x14ac:dyDescent="0.2">
      <c r="A623" t="str">
        <f ca="1"/>
        <v>ש</v>
      </c>
      <c r="B623">
        <f ca="1"/>
        <v>20</v>
      </c>
      <c r="C623" t="str">
        <f ca="1"/>
        <v>נרות</v>
      </c>
      <c r="D623" t="str">
        <f ca="1"/>
        <v>פתיל צף</v>
      </c>
      <c r="E623">
        <f ca="1"/>
        <v>0</v>
      </c>
      <c r="F623">
        <f ca="1"/>
        <v>0</v>
      </c>
      <c r="G623">
        <f ca="1"/>
        <v>2.9</v>
      </c>
      <c r="H623">
        <f ca="1"/>
        <v>0</v>
      </c>
      <c r="I623">
        <f ca="1"/>
        <v>0</v>
      </c>
      <c r="J623" t="str">
        <f ca="1"/>
        <v/>
      </c>
    </row>
    <row r="624" spans="1:10" x14ac:dyDescent="0.2">
      <c r="A624" t="str">
        <f ca="1"/>
        <v>ש</v>
      </c>
      <c r="B624">
        <f ca="1"/>
        <v>21</v>
      </c>
      <c r="C624" t="str">
        <f ca="1"/>
        <v>נרות</v>
      </c>
      <c r="D624" t="str">
        <f ca="1"/>
        <v>נר ארוך צבעוני</v>
      </c>
      <c r="E624">
        <f ca="1"/>
        <v>0</v>
      </c>
      <c r="F624" t="str">
        <f ca="1"/>
        <v>מגוון צבעים</v>
      </c>
      <c r="G624">
        <f ca="1"/>
        <v>3.9</v>
      </c>
      <c r="H624">
        <f ca="1"/>
        <v>0</v>
      </c>
      <c r="I624">
        <f ca="1"/>
        <v>0</v>
      </c>
      <c r="J624" t="str">
        <f ca="1"/>
        <v/>
      </c>
    </row>
    <row r="625" spans="1:10" x14ac:dyDescent="0.2">
      <c r="A625" t="str">
        <f ca="1"/>
        <v>ש</v>
      </c>
      <c r="B625">
        <f ca="1"/>
        <v>22</v>
      </c>
      <c r="C625" t="str">
        <f ca="1"/>
        <v>נרות</v>
      </c>
      <c r="D625" t="str">
        <f ca="1"/>
        <v>נר ארוך לבן</v>
      </c>
      <c r="E625">
        <f ca="1"/>
        <v>0</v>
      </c>
      <c r="F625">
        <f ca="1"/>
        <v>0</v>
      </c>
      <c r="G625">
        <f ca="1"/>
        <v>2.9</v>
      </c>
      <c r="H625">
        <f ca="1"/>
        <v>0</v>
      </c>
      <c r="I625">
        <f ca="1"/>
        <v>0</v>
      </c>
      <c r="J625" t="str">
        <f ca="1"/>
        <v/>
      </c>
    </row>
    <row r="626" spans="1:10" x14ac:dyDescent="0.2">
      <c r="A626" t="str">
        <f ca="1"/>
        <v>ש</v>
      </c>
      <c r="B626">
        <f ca="1"/>
        <v>23</v>
      </c>
      <c r="C626" t="str">
        <f ca="1"/>
        <v>נרות</v>
      </c>
      <c r="D626" t="str">
        <f ca="1"/>
        <v>נר ארוך מטאלי</v>
      </c>
      <c r="E626">
        <f ca="1"/>
        <v>0</v>
      </c>
      <c r="F626">
        <f ca="1"/>
        <v>0</v>
      </c>
      <c r="G626">
        <f ca="1"/>
        <v>5.9</v>
      </c>
      <c r="H626">
        <f ca="1"/>
        <v>0</v>
      </c>
      <c r="I626">
        <f ca="1"/>
        <v>0</v>
      </c>
      <c r="J626" t="str">
        <f ca="1"/>
        <v/>
      </c>
    </row>
    <row r="627" spans="1:10" x14ac:dyDescent="0.2">
      <c r="A627" t="str">
        <f ca="1"/>
        <v/>
      </c>
      <c r="B627" t="str">
        <f ca="1"/>
        <v/>
      </c>
      <c r="C627">
        <f ca="1"/>
        <v>0</v>
      </c>
      <c r="D627">
        <f ca="1"/>
        <v>0</v>
      </c>
      <c r="E627">
        <f ca="1"/>
        <v>0</v>
      </c>
      <c r="F627">
        <f ca="1"/>
        <v>0</v>
      </c>
      <c r="G627">
        <f ca="1"/>
        <v>0</v>
      </c>
      <c r="H627">
        <f ca="1"/>
        <v>0</v>
      </c>
      <c r="I627">
        <f ca="1"/>
        <v>0</v>
      </c>
      <c r="J627" t="str">
        <f ca="1"/>
        <v/>
      </c>
    </row>
    <row r="628" spans="1:10" x14ac:dyDescent="0.2">
      <c r="A628" t="str">
        <f ca="1"/>
        <v>ש</v>
      </c>
      <c r="B628">
        <f ca="1"/>
        <v>24</v>
      </c>
      <c r="C628" t="str">
        <f ca="1"/>
        <v>צלופן</v>
      </c>
      <c r="D628" t="str">
        <f ca="1"/>
        <v>גלילי צלופן</v>
      </c>
      <c r="E628">
        <f ca="1"/>
        <v>0</v>
      </c>
      <c r="F628">
        <f ca="1"/>
        <v>0</v>
      </c>
      <c r="G628">
        <f ca="1"/>
        <v>12.9</v>
      </c>
      <c r="H628">
        <f ca="1"/>
        <v>0</v>
      </c>
      <c r="I628">
        <f ca="1"/>
        <v>0</v>
      </c>
      <c r="J628" t="str">
        <f ca="1"/>
        <v/>
      </c>
    </row>
    <row r="629" spans="1:10" x14ac:dyDescent="0.2">
      <c r="A629" t="str">
        <f ca="1"/>
        <v>ש</v>
      </c>
      <c r="B629">
        <f ca="1"/>
        <v>25</v>
      </c>
      <c r="C629" t="str">
        <f ca="1"/>
        <v>צלופן</v>
      </c>
      <c r="D629" t="str">
        <f ca="1"/>
        <v>שקיות צלופן 25יחי' 8*6</v>
      </c>
      <c r="E629">
        <f ca="1"/>
        <v>0</v>
      </c>
      <c r="F629">
        <f ca="1"/>
        <v>0</v>
      </c>
      <c r="G629">
        <f ca="1"/>
        <v>2</v>
      </c>
      <c r="H629">
        <f ca="1"/>
        <v>0</v>
      </c>
      <c r="I629">
        <f ca="1"/>
        <v>0</v>
      </c>
      <c r="J629" t="str">
        <f ca="1"/>
        <v/>
      </c>
    </row>
    <row r="630" spans="1:10" x14ac:dyDescent="0.2">
      <c r="A630" t="str">
        <f ca="1"/>
        <v>ש</v>
      </c>
      <c r="B630">
        <f ca="1"/>
        <v>26</v>
      </c>
      <c r="C630" t="str">
        <f ca="1"/>
        <v>צלופן</v>
      </c>
      <c r="D630" t="str">
        <f ca="1"/>
        <v>שקיות צלופן 25יחי' 20*10</v>
      </c>
      <c r="E630">
        <f ca="1"/>
        <v>0</v>
      </c>
      <c r="F630">
        <f ca="1"/>
        <v>0</v>
      </c>
      <c r="G630">
        <f ca="1"/>
        <v>3.5</v>
      </c>
      <c r="H630">
        <f ca="1"/>
        <v>0</v>
      </c>
      <c r="I630">
        <f ca="1"/>
        <v>0</v>
      </c>
      <c r="J630" t="str">
        <f ca="1"/>
        <v/>
      </c>
    </row>
    <row r="631" spans="1:10" x14ac:dyDescent="0.2">
      <c r="A631" t="str">
        <f ca="1"/>
        <v>ש</v>
      </c>
      <c r="B631">
        <f ca="1"/>
        <v>27</v>
      </c>
      <c r="C631" t="str">
        <f ca="1"/>
        <v>צלופן</v>
      </c>
      <c r="D631" t="str">
        <f ca="1"/>
        <v>שקיות צלופן 25יח' 30*20</v>
      </c>
      <c r="E631">
        <f ca="1"/>
        <v>0</v>
      </c>
      <c r="F631">
        <f ca="1"/>
        <v>0</v>
      </c>
      <c r="G631">
        <f ca="1"/>
        <v>7.9</v>
      </c>
      <c r="H631">
        <f ca="1"/>
        <v>0</v>
      </c>
      <c r="I631">
        <f ca="1"/>
        <v>0</v>
      </c>
      <c r="J631" t="str">
        <f ca="1"/>
        <v/>
      </c>
    </row>
    <row r="632" spans="1:10" x14ac:dyDescent="0.2">
      <c r="A632" t="str">
        <f ca="1"/>
        <v>ש</v>
      </c>
      <c r="B632">
        <f ca="1"/>
        <v>28</v>
      </c>
      <c r="C632" t="str">
        <f ca="1"/>
        <v>צלופן</v>
      </c>
      <c r="D632" t="str">
        <f ca="1"/>
        <v>שקיות צלופן 25יחי' 40*30</v>
      </c>
      <c r="E632">
        <f ca="1"/>
        <v>0</v>
      </c>
      <c r="F632">
        <f ca="1"/>
        <v>0</v>
      </c>
      <c r="G632">
        <f ca="1"/>
        <v>12.5</v>
      </c>
      <c r="H632">
        <f ca="1"/>
        <v>0</v>
      </c>
      <c r="I632">
        <f ca="1"/>
        <v>0</v>
      </c>
      <c r="J632" t="str">
        <f ca="1"/>
        <v/>
      </c>
    </row>
    <row r="633" spans="1:10" x14ac:dyDescent="0.2">
      <c r="A633" t="str">
        <f ca="1"/>
        <v>ש</v>
      </c>
      <c r="B633">
        <f ca="1"/>
        <v>29</v>
      </c>
      <c r="C633" t="str">
        <f ca="1"/>
        <v>צלופן</v>
      </c>
      <c r="D633" t="str">
        <f ca="1"/>
        <v>שקיות צלופן 25יחי' 50*40</v>
      </c>
      <c r="E633">
        <f ca="1"/>
        <v>0</v>
      </c>
      <c r="F633">
        <f ca="1"/>
        <v>0</v>
      </c>
      <c r="G633">
        <f ca="1"/>
        <v>18.5</v>
      </c>
      <c r="H633">
        <f ca="1"/>
        <v>0</v>
      </c>
      <c r="I633">
        <f ca="1"/>
        <v>0</v>
      </c>
      <c r="J633" t="str">
        <f ca="1"/>
        <v/>
      </c>
    </row>
    <row r="634" spans="1:10" x14ac:dyDescent="0.2">
      <c r="A634" t="str">
        <f ca="1"/>
        <v/>
      </c>
      <c r="B634" t="str">
        <f ca="1"/>
        <v/>
      </c>
      <c r="C634">
        <f ca="1"/>
        <v>0</v>
      </c>
      <c r="D634">
        <f ca="1"/>
        <v>0</v>
      </c>
      <c r="E634">
        <f ca="1"/>
        <v>0</v>
      </c>
      <c r="F634">
        <f ca="1"/>
        <v>0</v>
      </c>
      <c r="G634">
        <f ca="1"/>
        <v>0</v>
      </c>
      <c r="H634">
        <f ca="1"/>
        <v>0</v>
      </c>
      <c r="I634">
        <f ca="1"/>
        <v>0</v>
      </c>
      <c r="J634" t="str">
        <f ca="1"/>
        <v/>
      </c>
    </row>
    <row r="635" spans="1:10" x14ac:dyDescent="0.2">
      <c r="A635" t="str">
        <f ca="1"/>
        <v>ש</v>
      </c>
      <c r="B635">
        <f ca="1"/>
        <v>30</v>
      </c>
      <c r="C635" t="str">
        <f ca="1"/>
        <v>רדידי אלומיניום</v>
      </c>
      <c r="D635" t="str">
        <f ca="1"/>
        <v>נייר כסף  חתוך</v>
      </c>
      <c r="E635">
        <f ca="1"/>
        <v>0</v>
      </c>
      <c r="F635">
        <f ca="1"/>
        <v>0</v>
      </c>
      <c r="G635">
        <f ca="1"/>
        <v>34.9</v>
      </c>
      <c r="H635">
        <f ca="1"/>
        <v>0</v>
      </c>
      <c r="I635">
        <f ca="1"/>
        <v>0</v>
      </c>
      <c r="J635" t="str">
        <f ca="1"/>
        <v/>
      </c>
    </row>
    <row r="636" spans="1:10" x14ac:dyDescent="0.2">
      <c r="A636" t="str">
        <f ca="1"/>
        <v>ש</v>
      </c>
      <c r="B636">
        <f ca="1"/>
        <v>31</v>
      </c>
      <c r="C636" t="str">
        <f ca="1"/>
        <v>רדידי אלומיניום</v>
      </c>
      <c r="D636" t="str">
        <f ca="1"/>
        <v>רדיד אלומיניום עבה צר</v>
      </c>
      <c r="E636">
        <f ca="1"/>
        <v>0</v>
      </c>
      <c r="F636">
        <f ca="1"/>
        <v>0</v>
      </c>
      <c r="G636">
        <f ca="1"/>
        <v>33</v>
      </c>
      <c r="H636">
        <f ca="1"/>
        <v>0</v>
      </c>
      <c r="I636">
        <f ca="1"/>
        <v>0</v>
      </c>
      <c r="J636" t="str">
        <f ca="1"/>
        <v/>
      </c>
    </row>
    <row r="637" spans="1:10" x14ac:dyDescent="0.2">
      <c r="A637" t="str">
        <f ca="1"/>
        <v>ש</v>
      </c>
      <c r="B637">
        <f ca="1"/>
        <v>32</v>
      </c>
      <c r="C637" t="str">
        <f ca="1"/>
        <v>רדידי אלומיניום</v>
      </c>
      <c r="D637" t="str">
        <f ca="1"/>
        <v>רדיד אלומיניום עבה רחב</v>
      </c>
      <c r="E637">
        <f ca="1"/>
        <v>0</v>
      </c>
      <c r="F637">
        <f ca="1"/>
        <v>0</v>
      </c>
      <c r="G637">
        <f ca="1"/>
        <v>13.9</v>
      </c>
      <c r="H637">
        <f ca="1"/>
        <v>0</v>
      </c>
      <c r="I637">
        <f ca="1"/>
        <v>0</v>
      </c>
      <c r="J637" t="str">
        <f ca="1"/>
        <v/>
      </c>
    </row>
    <row r="638" spans="1:10" x14ac:dyDescent="0.2">
      <c r="A638" t="str">
        <f ca="1"/>
        <v>ש</v>
      </c>
      <c r="B638">
        <f ca="1"/>
        <v>33</v>
      </c>
      <c r="C638" t="str">
        <f ca="1"/>
        <v>רדידי אלומיניום</v>
      </c>
      <c r="D638" t="str">
        <f ca="1"/>
        <v>רדיד אלומיניום דק צר</v>
      </c>
      <c r="E638">
        <f ca="1"/>
        <v>0</v>
      </c>
      <c r="F638">
        <f ca="1"/>
        <v>0</v>
      </c>
      <c r="G638">
        <f ca="1"/>
        <v>4.9000000000000004</v>
      </c>
      <c r="H638">
        <f ca="1"/>
        <v>0</v>
      </c>
      <c r="I638">
        <f ca="1"/>
        <v>0</v>
      </c>
      <c r="J638" t="str">
        <f ca="1"/>
        <v/>
      </c>
    </row>
    <row r="639" spans="1:10" x14ac:dyDescent="0.2">
      <c r="A639" t="str">
        <f ca="1"/>
        <v>ש</v>
      </c>
      <c r="B639">
        <f ca="1"/>
        <v>34</v>
      </c>
      <c r="C639" t="str">
        <f ca="1"/>
        <v>רדידי אלומיניום</v>
      </c>
      <c r="D639" t="str">
        <f ca="1"/>
        <v>רדיד אלומיניום דק רחב</v>
      </c>
      <c r="E639">
        <f ca="1"/>
        <v>2</v>
      </c>
      <c r="F639">
        <f ca="1"/>
        <v>0</v>
      </c>
      <c r="G639">
        <f ca="1"/>
        <v>10.5</v>
      </c>
      <c r="H639">
        <f ca="1"/>
        <v>0</v>
      </c>
      <c r="I639">
        <f ca="1"/>
        <v>0</v>
      </c>
      <c r="J639" t="str">
        <f ca="1"/>
        <v/>
      </c>
    </row>
    <row r="640" spans="1:10" x14ac:dyDescent="0.2">
      <c r="A640" t="str">
        <f ca="1"/>
        <v>ש</v>
      </c>
      <c r="B640">
        <f ca="1"/>
        <v>35</v>
      </c>
      <c r="C640" t="str">
        <f ca="1"/>
        <v>רדידי אלומיניום</v>
      </c>
      <c r="D640" t="str">
        <f ca="1"/>
        <v>ניילון נצמד צר</v>
      </c>
      <c r="E640">
        <f ca="1"/>
        <v>3</v>
      </c>
      <c r="F640">
        <f ca="1"/>
        <v>0</v>
      </c>
      <c r="G640">
        <f ca="1"/>
        <v>12.5</v>
      </c>
      <c r="H640">
        <f ca="1"/>
        <v>0</v>
      </c>
      <c r="I640">
        <f ca="1"/>
        <v>0</v>
      </c>
      <c r="J640" t="str">
        <f ca="1"/>
        <v/>
      </c>
    </row>
    <row r="641" spans="1:10" x14ac:dyDescent="0.2">
      <c r="A641" t="str">
        <f ca="1"/>
        <v>ש</v>
      </c>
      <c r="B641">
        <f ca="1"/>
        <v>36</v>
      </c>
      <c r="C641" t="str">
        <f ca="1"/>
        <v>רדידי אלומיניום</v>
      </c>
      <c r="D641" t="str">
        <f ca="1"/>
        <v>ניילון נצמד רחב</v>
      </c>
      <c r="E641">
        <f ca="1"/>
        <v>0</v>
      </c>
      <c r="F641">
        <f ca="1"/>
        <v>0</v>
      </c>
      <c r="G641">
        <f ca="1"/>
        <v>18.899999999999999</v>
      </c>
      <c r="H641">
        <f ca="1"/>
        <v>0</v>
      </c>
      <c r="I641">
        <f ca="1"/>
        <v>0</v>
      </c>
      <c r="J641" t="str">
        <f ca="1"/>
        <v/>
      </c>
    </row>
    <row r="642" spans="1:10" x14ac:dyDescent="0.2">
      <c r="A642" t="str">
        <f ca="1"/>
        <v>ש</v>
      </c>
      <c r="B642">
        <f ca="1"/>
        <v>37</v>
      </c>
      <c r="C642" t="str">
        <f ca="1"/>
        <v>רדידי אלומיניום</v>
      </c>
      <c r="D642" t="str">
        <f ca="1"/>
        <v>קיסמי שיניים</v>
      </c>
      <c r="E642">
        <f ca="1"/>
        <v>0</v>
      </c>
      <c r="F642">
        <f ca="1"/>
        <v>0</v>
      </c>
      <c r="G642">
        <f ca="1"/>
        <v>3.9</v>
      </c>
      <c r="H642">
        <f ca="1"/>
        <v>0</v>
      </c>
      <c r="I642">
        <f ca="1"/>
        <v>0</v>
      </c>
      <c r="J642" t="str">
        <f ca="1"/>
        <v/>
      </c>
    </row>
    <row r="643" spans="1:10" x14ac:dyDescent="0.2">
      <c r="A643" t="str">
        <f ca="1"/>
        <v/>
      </c>
      <c r="B643" t="str">
        <f ca="1"/>
        <v/>
      </c>
      <c r="C643">
        <f ca="1"/>
        <v>0</v>
      </c>
      <c r="D643">
        <f ca="1"/>
        <v>0</v>
      </c>
      <c r="E643">
        <f ca="1"/>
        <v>0</v>
      </c>
      <c r="F643">
        <f ca="1"/>
        <v>0</v>
      </c>
      <c r="G643">
        <f ca="1"/>
        <v>0</v>
      </c>
      <c r="H643">
        <f ca="1"/>
        <v>0</v>
      </c>
      <c r="I643">
        <f ca="1"/>
        <v>0</v>
      </c>
      <c r="J643" t="str">
        <f ca="1"/>
        <v/>
      </c>
    </row>
    <row r="644" spans="1:10" x14ac:dyDescent="0.2">
      <c r="A644" t="str">
        <f ca="1"/>
        <v>ש</v>
      </c>
      <c r="B644">
        <f ca="1"/>
        <v>38</v>
      </c>
      <c r="C644" t="str">
        <f ca="1"/>
        <v>שיפודים</v>
      </c>
      <c r="D644" t="str">
        <f ca="1"/>
        <v>קצרים</v>
      </c>
      <c r="E644">
        <f ca="1"/>
        <v>0</v>
      </c>
      <c r="F644">
        <f ca="1"/>
        <v>0</v>
      </c>
      <c r="G644">
        <f ca="1"/>
        <v>3.5</v>
      </c>
      <c r="H644">
        <f ca="1"/>
        <v>0</v>
      </c>
      <c r="I644">
        <f ca="1"/>
        <v>0</v>
      </c>
      <c r="J644" t="str">
        <f ca="1"/>
        <v/>
      </c>
    </row>
    <row r="645" spans="1:10" x14ac:dyDescent="0.2">
      <c r="A645" t="str">
        <f ca="1"/>
        <v>ש</v>
      </c>
      <c r="B645">
        <f ca="1"/>
        <v>39</v>
      </c>
      <c r="C645" t="str">
        <f ca="1"/>
        <v>שיפודים</v>
      </c>
      <c r="D645" t="str">
        <f ca="1"/>
        <v>ארוכים</v>
      </c>
      <c r="E645">
        <f ca="1"/>
        <v>0</v>
      </c>
      <c r="F645">
        <f ca="1"/>
        <v>0</v>
      </c>
      <c r="G645">
        <f ca="1"/>
        <v>3.9</v>
      </c>
      <c r="H645">
        <f ca="1"/>
        <v>0</v>
      </c>
      <c r="I645">
        <f ca="1"/>
        <v>0</v>
      </c>
      <c r="J645" t="str">
        <f ca="1"/>
        <v/>
      </c>
    </row>
    <row r="646" spans="1:10" x14ac:dyDescent="0.2">
      <c r="A646" t="str">
        <f ca="1"/>
        <v>ש</v>
      </c>
      <c r="B646">
        <f ca="1"/>
        <v>40</v>
      </c>
      <c r="C646" t="str">
        <f ca="1"/>
        <v>שיפודים</v>
      </c>
      <c r="D646" t="str">
        <f ca="1"/>
        <v>מסולסלים</v>
      </c>
      <c r="E646">
        <f ca="1"/>
        <v>0</v>
      </c>
      <c r="F646">
        <f ca="1"/>
        <v>0</v>
      </c>
      <c r="G646">
        <f ca="1"/>
        <v>9.9</v>
      </c>
      <c r="H646">
        <f ca="1"/>
        <v>0</v>
      </c>
      <c r="I646">
        <f ca="1"/>
        <v>0</v>
      </c>
      <c r="J646" t="str">
        <f ca="1"/>
        <v/>
      </c>
    </row>
    <row r="647" spans="1:10" x14ac:dyDescent="0.2">
      <c r="A647" t="str">
        <f ca="1"/>
        <v>ש</v>
      </c>
      <c r="B647">
        <f ca="1"/>
        <v>41</v>
      </c>
      <c r="C647" t="str">
        <f ca="1"/>
        <v>שיפודים</v>
      </c>
      <c r="D647" t="str">
        <f ca="1"/>
        <v>יקיטורי</v>
      </c>
      <c r="E647">
        <f ca="1"/>
        <v>0</v>
      </c>
      <c r="F647">
        <f ca="1"/>
        <v>0</v>
      </c>
      <c r="G647">
        <f ca="1"/>
        <v>6.9</v>
      </c>
      <c r="H647">
        <f ca="1"/>
        <v>0</v>
      </c>
      <c r="I647">
        <f ca="1"/>
        <v>0</v>
      </c>
      <c r="J647" t="str">
        <f ca="1"/>
        <v/>
      </c>
    </row>
    <row r="648" spans="1:10" x14ac:dyDescent="0.2">
      <c r="A648" t="str">
        <f ca="1"/>
        <v/>
      </c>
      <c r="B648" t="str">
        <f ca="1"/>
        <v/>
      </c>
      <c r="C648">
        <f ca="1"/>
        <v>0</v>
      </c>
      <c r="D648">
        <f ca="1"/>
        <v>0</v>
      </c>
      <c r="E648">
        <f ca="1"/>
        <v>0</v>
      </c>
      <c r="F648">
        <f ca="1"/>
        <v>0</v>
      </c>
      <c r="G648">
        <f ca="1"/>
        <v>0</v>
      </c>
      <c r="H648">
        <f ca="1"/>
        <v>0</v>
      </c>
      <c r="I648">
        <f ca="1"/>
        <v>0</v>
      </c>
      <c r="J648" t="str">
        <f ca="1"/>
        <v/>
      </c>
    </row>
    <row r="649" spans="1:10" x14ac:dyDescent="0.2">
      <c r="A649" t="str">
        <f ca="1"/>
        <v>ש</v>
      </c>
      <c r="B649">
        <f ca="1"/>
        <v>42</v>
      </c>
      <c r="C649" t="str">
        <f ca="1"/>
        <v>שקיות נילון</v>
      </c>
      <c r="D649" t="str">
        <f ca="1"/>
        <v>אוכל מרשרש</v>
      </c>
      <c r="E649">
        <f ca="1"/>
        <v>0</v>
      </c>
      <c r="F649">
        <f ca="1"/>
        <v>0</v>
      </c>
      <c r="G649">
        <f ca="1"/>
        <v>1.9</v>
      </c>
      <c r="H649">
        <f ca="1"/>
        <v>0</v>
      </c>
      <c r="I649">
        <f ca="1"/>
        <v>0</v>
      </c>
      <c r="J649" t="str">
        <f ca="1"/>
        <v/>
      </c>
    </row>
    <row r="650" spans="1:10" x14ac:dyDescent="0.2">
      <c r="A650" t="str">
        <f ca="1"/>
        <v>ש</v>
      </c>
      <c r="B650">
        <f ca="1"/>
        <v>43</v>
      </c>
      <c r="C650" t="str">
        <f ca="1"/>
        <v>שקיות נילון</v>
      </c>
      <c r="D650" t="str">
        <f ca="1"/>
        <v>הקפאה מרשרש</v>
      </c>
      <c r="E650">
        <f ca="1"/>
        <v>0</v>
      </c>
      <c r="F650">
        <f ca="1"/>
        <v>0</v>
      </c>
      <c r="G650">
        <f ca="1"/>
        <v>3.9</v>
      </c>
      <c r="H650">
        <f ca="1"/>
        <v>0</v>
      </c>
      <c r="I650">
        <f ca="1"/>
        <v>0</v>
      </c>
      <c r="J650" t="str">
        <f ca="1"/>
        <v/>
      </c>
    </row>
    <row r="651" spans="1:10" x14ac:dyDescent="0.2">
      <c r="A651" t="str">
        <f ca="1"/>
        <v>ש</v>
      </c>
      <c r="B651">
        <f ca="1"/>
        <v>44</v>
      </c>
      <c r="C651" t="str">
        <f ca="1"/>
        <v>שקיות נילון</v>
      </c>
      <c r="D651" t="str">
        <f ca="1"/>
        <v>אוכל קשיח</v>
      </c>
      <c r="E651">
        <f ca="1"/>
        <v>0</v>
      </c>
      <c r="F651">
        <f ca="1"/>
        <v>0</v>
      </c>
      <c r="G651">
        <f ca="1"/>
        <v>12.9</v>
      </c>
      <c r="H651">
        <f ca="1"/>
        <v>0</v>
      </c>
      <c r="I651">
        <f ca="1"/>
        <v>0</v>
      </c>
      <c r="J651" t="str">
        <f ca="1"/>
        <v/>
      </c>
    </row>
    <row r="652" spans="1:10" x14ac:dyDescent="0.2">
      <c r="A652" t="str">
        <f ca="1"/>
        <v>ש</v>
      </c>
      <c r="B652">
        <f ca="1"/>
        <v>45</v>
      </c>
      <c r="C652" t="str">
        <f ca="1"/>
        <v>שקיות נילון</v>
      </c>
      <c r="D652" t="str">
        <f ca="1"/>
        <v>הקפאה קשיח</v>
      </c>
      <c r="E652">
        <f ca="1"/>
        <v>0</v>
      </c>
      <c r="F652">
        <f ca="1"/>
        <v>0</v>
      </c>
      <c r="G652">
        <f ca="1"/>
        <v>12.9</v>
      </c>
      <c r="H652">
        <f ca="1"/>
        <v>0</v>
      </c>
      <c r="I652">
        <f ca="1"/>
        <v>0</v>
      </c>
      <c r="J652" t="str">
        <f ca="1"/>
        <v/>
      </c>
    </row>
    <row r="653" spans="1:10" x14ac:dyDescent="0.2">
      <c r="A653" t="str">
        <f ca="1"/>
        <v>ש</v>
      </c>
      <c r="B653">
        <f ca="1"/>
        <v>46</v>
      </c>
      <c r="C653" t="str">
        <f ca="1"/>
        <v>שקיות נילון</v>
      </c>
      <c r="D653" t="str">
        <f ca="1"/>
        <v>אשפתון בגליל</v>
      </c>
      <c r="E653">
        <f ca="1"/>
        <v>0</v>
      </c>
      <c r="F653">
        <f ca="1"/>
        <v>0</v>
      </c>
      <c r="G653">
        <f ca="1"/>
        <v>7.9</v>
      </c>
      <c r="H653">
        <f ca="1"/>
        <v>0</v>
      </c>
      <c r="I653">
        <f ca="1"/>
        <v>0</v>
      </c>
      <c r="J653" t="str">
        <f ca="1"/>
        <v/>
      </c>
    </row>
    <row r="654" spans="1:10" x14ac:dyDescent="0.2">
      <c r="A654" t="str">
        <f ca="1"/>
        <v>ש</v>
      </c>
      <c r="B654">
        <f ca="1"/>
        <v>47</v>
      </c>
      <c r="C654" t="str">
        <f ca="1"/>
        <v>שקיות נילון</v>
      </c>
      <c r="D654" t="str">
        <f ca="1"/>
        <v>אשפתון קרם 1/40</v>
      </c>
      <c r="E654">
        <f ca="1"/>
        <v>0</v>
      </c>
      <c r="F654">
        <f ca="1"/>
        <v>0</v>
      </c>
      <c r="G654">
        <f ca="1"/>
        <v>22.9</v>
      </c>
      <c r="H654">
        <f ca="1"/>
        <v>0</v>
      </c>
      <c r="I654">
        <f ca="1"/>
        <v>0</v>
      </c>
      <c r="J654" t="str">
        <f ca="1"/>
        <v/>
      </c>
    </row>
    <row r="655" spans="1:10" x14ac:dyDescent="0.2">
      <c r="A655" t="str">
        <f ca="1"/>
        <v>ש</v>
      </c>
      <c r="B655">
        <f ca="1"/>
        <v>48</v>
      </c>
      <c r="C655" t="str">
        <f ca="1"/>
        <v>שקיות נילון</v>
      </c>
      <c r="D655" t="str">
        <f ca="1"/>
        <v>אשפתון אפור 1/25</v>
      </c>
      <c r="E655">
        <f ca="1"/>
        <v>0</v>
      </c>
      <c r="F655">
        <f ca="1"/>
        <v>0</v>
      </c>
      <c r="G655">
        <f ca="1"/>
        <v>17.899999999999999</v>
      </c>
      <c r="H655">
        <f ca="1"/>
        <v>0</v>
      </c>
      <c r="I655">
        <f ca="1"/>
        <v>0</v>
      </c>
      <c r="J655" t="str">
        <f ca="1"/>
        <v/>
      </c>
    </row>
    <row r="656" spans="1:10" x14ac:dyDescent="0.2">
      <c r="A656" t="str">
        <f ca="1"/>
        <v>ש</v>
      </c>
      <c r="B656">
        <f ca="1"/>
        <v>49</v>
      </c>
      <c r="C656" t="str">
        <f ca="1"/>
        <v>שקיות נילון</v>
      </c>
      <c r="D656" t="str">
        <f ca="1"/>
        <v>שקיות גופיה ענק - צהוב</v>
      </c>
      <c r="E656">
        <f ca="1"/>
        <v>0</v>
      </c>
      <c r="F656">
        <f ca="1"/>
        <v>0</v>
      </c>
      <c r="G656">
        <f ca="1"/>
        <v>25.9</v>
      </c>
      <c r="H656">
        <f ca="1"/>
        <v>0</v>
      </c>
      <c r="I656">
        <f ca="1"/>
        <v>0</v>
      </c>
      <c r="J656" t="str">
        <f ca="1"/>
        <v/>
      </c>
    </row>
    <row r="657" spans="1:10" x14ac:dyDescent="0.2">
      <c r="A657" t="str">
        <f ca="1"/>
        <v>ש</v>
      </c>
      <c r="B657">
        <f ca="1"/>
        <v>50</v>
      </c>
      <c r="C657" t="str">
        <f ca="1"/>
        <v>שקיות נילון</v>
      </c>
      <c r="D657" t="str">
        <f ca="1"/>
        <v>שקיות גופיה גדול - לבן</v>
      </c>
      <c r="E657">
        <f ca="1"/>
        <v>0</v>
      </c>
      <c r="F657">
        <f ca="1"/>
        <v>0</v>
      </c>
      <c r="G657">
        <f ca="1"/>
        <v>16.899999999999999</v>
      </c>
      <c r="H657">
        <f ca="1"/>
        <v>0</v>
      </c>
      <c r="I657">
        <f ca="1"/>
        <v>0</v>
      </c>
      <c r="J657" t="str">
        <f ca="1"/>
        <v/>
      </c>
    </row>
    <row r="658" spans="1:10" x14ac:dyDescent="0.2">
      <c r="A658" t="str">
        <f ca="1"/>
        <v>ש</v>
      </c>
      <c r="B658">
        <f ca="1"/>
        <v>51</v>
      </c>
      <c r="C658" t="str">
        <f ca="1"/>
        <v>שקיות נילון</v>
      </c>
      <c r="D658" t="str">
        <f ca="1"/>
        <v>שקיות גופיה בינוני - שחור</v>
      </c>
      <c r="E658">
        <f ca="1"/>
        <v>0</v>
      </c>
      <c r="F658">
        <f ca="1"/>
        <v>0</v>
      </c>
      <c r="G658">
        <f ca="1"/>
        <v>13.9</v>
      </c>
      <c r="H658">
        <f ca="1"/>
        <v>0</v>
      </c>
      <c r="I658">
        <f ca="1"/>
        <v>0</v>
      </c>
      <c r="J658" t="str">
        <f ca="1"/>
        <v/>
      </c>
    </row>
    <row r="659" spans="1:10" x14ac:dyDescent="0.2">
      <c r="A659" t="str">
        <f ca="1"/>
        <v>ש</v>
      </c>
      <c r="B659">
        <f ca="1"/>
        <v>52</v>
      </c>
      <c r="C659" t="str">
        <f ca="1"/>
        <v>שקיות נילון</v>
      </c>
      <c r="D659" t="str">
        <f ca="1"/>
        <v>שקיות גופיה קטן - צבעוני</v>
      </c>
      <c r="E659">
        <f ca="1"/>
        <v>0</v>
      </c>
      <c r="F659">
        <f ca="1"/>
        <v>0</v>
      </c>
      <c r="G659">
        <f ca="1"/>
        <v>6.9</v>
      </c>
      <c r="H659">
        <f ca="1"/>
        <v>0</v>
      </c>
      <c r="I659">
        <f ca="1"/>
        <v>0</v>
      </c>
      <c r="J659" t="str">
        <f ca="1"/>
        <v/>
      </c>
    </row>
    <row r="851" spans="1:10" x14ac:dyDescent="0.2">
      <c r="A851" t="str" cm="1">
        <f t="array" aca="1" ref="A851:J971" ca="1">INDIRECT(CONCATENATE("צלחות!$A$2:$J",MATCH($P$1,צלחות!$G$2:$G$199,)-1))</f>
        <v>צ</v>
      </c>
      <c r="B851">
        <f ca="1"/>
        <v>1</v>
      </c>
      <c r="C851" t="str">
        <f ca="1"/>
        <v>פשוט</v>
      </c>
      <c r="D851">
        <f ca="1"/>
        <v>7</v>
      </c>
      <c r="E851">
        <f ca="1"/>
        <v>50</v>
      </c>
      <c r="F851" t="str">
        <f ca="1"/>
        <v>לבן</v>
      </c>
      <c r="G851">
        <f ca="1"/>
        <v>4</v>
      </c>
      <c r="H851">
        <f ca="1"/>
        <v>0</v>
      </c>
      <c r="I851">
        <f ca="1"/>
        <v>0</v>
      </c>
      <c r="J851" t="str">
        <f ca="1"/>
        <v/>
      </c>
    </row>
    <row r="852" spans="1:10" x14ac:dyDescent="0.2">
      <c r="A852" t="str">
        <f ca="1"/>
        <v>צ</v>
      </c>
      <c r="B852">
        <f ca="1"/>
        <v>2</v>
      </c>
      <c r="C852" t="str">
        <f ca="1"/>
        <v>פשוט</v>
      </c>
      <c r="D852">
        <f ca="1"/>
        <v>7</v>
      </c>
      <c r="E852" t="str">
        <f ca="1"/>
        <v>3 חב'</v>
      </c>
      <c r="F852" t="str">
        <f ca="1"/>
        <v>לבן</v>
      </c>
      <c r="G852">
        <f ca="1"/>
        <v>10</v>
      </c>
      <c r="H852">
        <f ca="1"/>
        <v>0</v>
      </c>
      <c r="I852">
        <f ca="1"/>
        <v>0</v>
      </c>
      <c r="J852" t="str">
        <f ca="1"/>
        <v/>
      </c>
    </row>
    <row r="853" spans="1:10" x14ac:dyDescent="0.2">
      <c r="A853" t="str">
        <f ca="1"/>
        <v>צ</v>
      </c>
      <c r="B853">
        <f ca="1"/>
        <v>3</v>
      </c>
      <c r="C853" t="str">
        <f ca="1"/>
        <v>פשוט</v>
      </c>
      <c r="D853">
        <f ca="1"/>
        <v>9</v>
      </c>
      <c r="E853">
        <f ca="1"/>
        <v>50</v>
      </c>
      <c r="F853" t="str">
        <f ca="1"/>
        <v>לבן</v>
      </c>
      <c r="G853">
        <f ca="1"/>
        <v>6.5</v>
      </c>
      <c r="H853">
        <f ca="1"/>
        <v>0</v>
      </c>
      <c r="I853">
        <f ca="1"/>
        <v>0</v>
      </c>
      <c r="J853" t="str">
        <f ca="1"/>
        <v/>
      </c>
    </row>
    <row r="854" spans="1:10" x14ac:dyDescent="0.2">
      <c r="A854" t="str">
        <f ca="1"/>
        <v>צ</v>
      </c>
      <c r="B854">
        <f ca="1"/>
        <v>4</v>
      </c>
      <c r="C854" t="str">
        <f ca="1"/>
        <v>פשוט</v>
      </c>
      <c r="D854">
        <f ca="1"/>
        <v>9</v>
      </c>
      <c r="E854" t="str">
        <f ca="1"/>
        <v>2 חב'</v>
      </c>
      <c r="F854" t="str">
        <f ca="1"/>
        <v>לבן</v>
      </c>
      <c r="G854">
        <f ca="1"/>
        <v>10</v>
      </c>
      <c r="H854">
        <f ca="1"/>
        <v>0</v>
      </c>
      <c r="I854">
        <f ca="1"/>
        <v>0</v>
      </c>
      <c r="J854" t="str">
        <f ca="1"/>
        <v/>
      </c>
    </row>
    <row r="855" spans="1:10" x14ac:dyDescent="0.2">
      <c r="A855" t="str">
        <f ca="1"/>
        <v>צ</v>
      </c>
      <c r="B855">
        <f ca="1"/>
        <v>5</v>
      </c>
      <c r="C855" t="str">
        <f ca="1"/>
        <v>פשוט</v>
      </c>
      <c r="D855" t="str">
        <f ca="1"/>
        <v>מרקיות</v>
      </c>
      <c r="E855">
        <f ca="1"/>
        <v>25</v>
      </c>
      <c r="F855" t="str">
        <f ca="1"/>
        <v>לבן</v>
      </c>
      <c r="G855">
        <f ca="1"/>
        <v>4</v>
      </c>
      <c r="H855">
        <f ca="1"/>
        <v>0</v>
      </c>
      <c r="I855">
        <f ca="1"/>
        <v>0</v>
      </c>
      <c r="J855" t="str">
        <f ca="1"/>
        <v/>
      </c>
    </row>
    <row r="856" spans="1:10" x14ac:dyDescent="0.2">
      <c r="A856" t="str">
        <f ca="1"/>
        <v>צ</v>
      </c>
      <c r="B856">
        <f ca="1"/>
        <v>6</v>
      </c>
      <c r="C856" t="str">
        <f ca="1"/>
        <v>פשוט</v>
      </c>
      <c r="D856" t="str">
        <f ca="1"/>
        <v>מרקיות</v>
      </c>
      <c r="E856" t="str">
        <f ca="1"/>
        <v>3 חב'</v>
      </c>
      <c r="F856" t="str">
        <f ca="1"/>
        <v>לבן</v>
      </c>
      <c r="G856">
        <f ca="1"/>
        <v>10</v>
      </c>
      <c r="H856">
        <f ca="1"/>
        <v>0</v>
      </c>
      <c r="I856">
        <f ca="1"/>
        <v>0</v>
      </c>
      <c r="J856" t="str">
        <f ca="1"/>
        <v/>
      </c>
    </row>
    <row r="857" spans="1:10" x14ac:dyDescent="0.2">
      <c r="A857" t="str">
        <f ca="1"/>
        <v>צ</v>
      </c>
      <c r="B857">
        <f ca="1"/>
        <v>7</v>
      </c>
      <c r="C857" t="str">
        <f ca="1"/>
        <v>פשוט</v>
      </c>
      <c r="D857" t="str">
        <f ca="1"/>
        <v>לפתניות</v>
      </c>
      <c r="E857">
        <f ca="1"/>
        <v>25</v>
      </c>
      <c r="F857" t="str">
        <f ca="1"/>
        <v>לבן</v>
      </c>
      <c r="G857">
        <f ca="1"/>
        <v>3</v>
      </c>
      <c r="H857">
        <f ca="1"/>
        <v>0</v>
      </c>
      <c r="I857">
        <f ca="1"/>
        <v>0</v>
      </c>
      <c r="J857" t="str">
        <f ca="1"/>
        <v/>
      </c>
    </row>
    <row r="858" spans="1:10" x14ac:dyDescent="0.2">
      <c r="A858" t="str">
        <f ca="1"/>
        <v>צ</v>
      </c>
      <c r="B858">
        <f ca="1"/>
        <v>8</v>
      </c>
      <c r="C858" t="str">
        <f ca="1"/>
        <v>פשוט</v>
      </c>
      <c r="D858" t="str">
        <f ca="1"/>
        <v>לפתניות</v>
      </c>
      <c r="E858" t="str">
        <f ca="1"/>
        <v>5 חב'</v>
      </c>
      <c r="F858" t="str">
        <f ca="1"/>
        <v>לבן</v>
      </c>
      <c r="G858">
        <f ca="1"/>
        <v>10</v>
      </c>
      <c r="H858">
        <f ca="1"/>
        <v>0</v>
      </c>
      <c r="I858">
        <f ca="1"/>
        <v>0</v>
      </c>
      <c r="J858" t="str">
        <f ca="1"/>
        <v/>
      </c>
    </row>
    <row r="859" spans="1:10" x14ac:dyDescent="0.2">
      <c r="A859" t="str">
        <f ca="1"/>
        <v>צ</v>
      </c>
      <c r="B859">
        <f ca="1"/>
        <v>9</v>
      </c>
      <c r="C859" t="str">
        <f ca="1"/>
        <v>פשוט</v>
      </c>
      <c r="D859" t="str">
        <f ca="1"/>
        <v>קסרול אובלי</v>
      </c>
      <c r="E859">
        <f ca="1"/>
        <v>25</v>
      </c>
      <c r="F859" t="str">
        <f ca="1"/>
        <v>לבן</v>
      </c>
      <c r="G859">
        <f ca="1"/>
        <v>3.5</v>
      </c>
      <c r="H859">
        <f ca="1"/>
        <v>0</v>
      </c>
      <c r="I859">
        <f ca="1"/>
        <v>0</v>
      </c>
      <c r="J859" t="str">
        <f ca="1"/>
        <v/>
      </c>
    </row>
    <row r="860" spans="1:10" x14ac:dyDescent="0.2">
      <c r="A860" t="str">
        <f ca="1"/>
        <v>צ</v>
      </c>
      <c r="B860">
        <f ca="1"/>
        <v>10</v>
      </c>
      <c r="C860" t="str">
        <f ca="1"/>
        <v>פשוט</v>
      </c>
      <c r="D860" t="str">
        <f ca="1"/>
        <v>קסרול אובלי</v>
      </c>
      <c r="E860" t="str">
        <f ca="1"/>
        <v>4 חב'</v>
      </c>
      <c r="F860" t="str">
        <f ca="1"/>
        <v>לבן</v>
      </c>
      <c r="G860">
        <f ca="1"/>
        <v>10</v>
      </c>
      <c r="H860">
        <f ca="1"/>
        <v>0</v>
      </c>
      <c r="I860">
        <f ca="1"/>
        <v>0</v>
      </c>
      <c r="J860" t="str">
        <f ca="1"/>
        <v/>
      </c>
    </row>
    <row r="861" spans="1:10" x14ac:dyDescent="0.2">
      <c r="A861" t="str">
        <f ca="1"/>
        <v/>
      </c>
      <c r="B861" t="str">
        <f ca="1"/>
        <v/>
      </c>
      <c r="C861">
        <f ca="1"/>
        <v>0</v>
      </c>
      <c r="D861">
        <f ca="1"/>
        <v>0</v>
      </c>
      <c r="E861">
        <f ca="1"/>
        <v>0</v>
      </c>
      <c r="F861">
        <f ca="1"/>
        <v>0</v>
      </c>
      <c r="G861">
        <f ca="1"/>
        <v>0</v>
      </c>
      <c r="H861">
        <f ca="1"/>
        <v>0</v>
      </c>
      <c r="I861">
        <f ca="1"/>
        <v>0</v>
      </c>
      <c r="J861" t="str">
        <f ca="1"/>
        <v/>
      </c>
    </row>
    <row r="862" spans="1:10" x14ac:dyDescent="0.2">
      <c r="A862" t="str">
        <f ca="1"/>
        <v>צ</v>
      </c>
      <c r="B862">
        <f ca="1"/>
        <v>11</v>
      </c>
      <c r="C862" t="str">
        <f ca="1"/>
        <v>פאלאס</v>
      </c>
      <c r="D862">
        <f ca="1"/>
        <v>7</v>
      </c>
      <c r="E862">
        <f ca="1"/>
        <v>0</v>
      </c>
      <c r="F862" t="str">
        <f ca="1"/>
        <v>לבן</v>
      </c>
      <c r="G862">
        <f ca="1"/>
        <v>4.9000000000000004</v>
      </c>
      <c r="H862">
        <f ca="1"/>
        <v>0</v>
      </c>
      <c r="I862">
        <f ca="1"/>
        <v>0</v>
      </c>
      <c r="J862" t="str">
        <f ca="1"/>
        <v/>
      </c>
    </row>
    <row r="863" spans="1:10" x14ac:dyDescent="0.2">
      <c r="A863" t="str">
        <f ca="1"/>
        <v>צ</v>
      </c>
      <c r="B863">
        <f ca="1"/>
        <v>12</v>
      </c>
      <c r="C863" t="str">
        <f ca="1"/>
        <v>פאלאס</v>
      </c>
      <c r="D863">
        <f ca="1"/>
        <v>7</v>
      </c>
      <c r="E863" t="str">
        <f ca="1"/>
        <v>3 חב'</v>
      </c>
      <c r="F863" t="str">
        <f ca="1"/>
        <v>לבן</v>
      </c>
      <c r="G863">
        <f ca="1"/>
        <v>13.9</v>
      </c>
      <c r="H863">
        <f ca="1"/>
        <v>0</v>
      </c>
      <c r="I863">
        <f ca="1"/>
        <v>0</v>
      </c>
      <c r="J863" t="str">
        <f ca="1"/>
        <v/>
      </c>
    </row>
    <row r="864" spans="1:10" x14ac:dyDescent="0.2">
      <c r="A864" t="str">
        <f ca="1"/>
        <v>צ</v>
      </c>
      <c r="B864">
        <f ca="1"/>
        <v>13</v>
      </c>
      <c r="C864" t="str">
        <f ca="1"/>
        <v>פאלאס</v>
      </c>
      <c r="D864">
        <f ca="1"/>
        <v>8</v>
      </c>
      <c r="E864">
        <f ca="1"/>
        <v>0</v>
      </c>
      <c r="F864" t="str">
        <f ca="1"/>
        <v>לבן</v>
      </c>
      <c r="G864">
        <f ca="1"/>
        <v>6.9</v>
      </c>
      <c r="H864">
        <f ca="1"/>
        <v>0</v>
      </c>
      <c r="I864">
        <f ca="1"/>
        <v>0</v>
      </c>
      <c r="J864" t="str">
        <f ca="1"/>
        <v/>
      </c>
    </row>
    <row r="865" spans="1:10" x14ac:dyDescent="0.2">
      <c r="A865" t="str">
        <f ca="1"/>
        <v>צ</v>
      </c>
      <c r="B865">
        <f ca="1"/>
        <v>14</v>
      </c>
      <c r="C865" t="str">
        <f ca="1"/>
        <v>פאלאס</v>
      </c>
      <c r="D865" t="str">
        <f ca="1"/>
        <v>מרק</v>
      </c>
      <c r="E865">
        <f ca="1"/>
        <v>0</v>
      </c>
      <c r="F865" t="str">
        <f ca="1"/>
        <v>לבן</v>
      </c>
      <c r="G865">
        <f ca="1"/>
        <v>4.9000000000000004</v>
      </c>
      <c r="H865">
        <f ca="1"/>
        <v>0</v>
      </c>
      <c r="I865">
        <f ca="1"/>
        <v>0</v>
      </c>
      <c r="J865" t="str">
        <f ca="1"/>
        <v/>
      </c>
    </row>
    <row r="866" spans="1:10" x14ac:dyDescent="0.2">
      <c r="A866" t="str">
        <f ca="1"/>
        <v>צ</v>
      </c>
      <c r="B866">
        <f ca="1"/>
        <v>15</v>
      </c>
      <c r="C866" t="str">
        <f ca="1"/>
        <v>פאלאס</v>
      </c>
      <c r="D866" t="str">
        <f ca="1"/>
        <v>מרק</v>
      </c>
      <c r="E866" t="str">
        <f ca="1"/>
        <v>3 חב'</v>
      </c>
      <c r="F866" t="str">
        <f ca="1"/>
        <v>לבן</v>
      </c>
      <c r="G866">
        <f ca="1"/>
        <v>13.9</v>
      </c>
      <c r="H866">
        <f ca="1"/>
        <v>0</v>
      </c>
      <c r="I866">
        <f ca="1"/>
        <v>0</v>
      </c>
      <c r="J866" t="str">
        <f ca="1"/>
        <v/>
      </c>
    </row>
    <row r="867" spans="1:10" x14ac:dyDescent="0.2">
      <c r="A867" t="str">
        <f ca="1"/>
        <v>צ</v>
      </c>
      <c r="B867">
        <f ca="1"/>
        <v>16</v>
      </c>
      <c r="C867" t="str">
        <f ca="1"/>
        <v>פאלאס</v>
      </c>
      <c r="D867" t="str">
        <f ca="1"/>
        <v>ליפתן</v>
      </c>
      <c r="E867">
        <f ca="1"/>
        <v>0</v>
      </c>
      <c r="F867" t="str">
        <f ca="1"/>
        <v>לבן</v>
      </c>
      <c r="G867">
        <f ca="1"/>
        <v>3.5</v>
      </c>
      <c r="H867">
        <f ca="1"/>
        <v>0</v>
      </c>
      <c r="I867">
        <f ca="1"/>
        <v>0</v>
      </c>
      <c r="J867" t="str">
        <f ca="1"/>
        <v/>
      </c>
    </row>
    <row r="868" spans="1:10" x14ac:dyDescent="0.2">
      <c r="A868" t="str">
        <f ca="1"/>
        <v>צ</v>
      </c>
      <c r="B868">
        <f ca="1"/>
        <v>17</v>
      </c>
      <c r="C868" t="str">
        <f ca="1"/>
        <v>פאלאס</v>
      </c>
      <c r="D868" t="str">
        <f ca="1"/>
        <v>ליפתן</v>
      </c>
      <c r="E868" t="str">
        <f ca="1"/>
        <v>4 חב'</v>
      </c>
      <c r="F868" t="str">
        <f ca="1"/>
        <v>לבן</v>
      </c>
      <c r="G868">
        <f ca="1"/>
        <v>10</v>
      </c>
      <c r="H868">
        <f ca="1"/>
        <v>0</v>
      </c>
      <c r="I868">
        <f ca="1"/>
        <v>0</v>
      </c>
      <c r="J868" t="str">
        <f ca="1"/>
        <v/>
      </c>
    </row>
    <row r="869" spans="1:10" x14ac:dyDescent="0.2">
      <c r="A869" t="str">
        <f ca="1"/>
        <v>צ</v>
      </c>
      <c r="B869">
        <f ca="1"/>
        <v>18</v>
      </c>
      <c r="C869" t="str">
        <f ca="1"/>
        <v>פאלאס</v>
      </c>
      <c r="D869" t="str">
        <f ca="1"/>
        <v>קסרול אובלי</v>
      </c>
      <c r="E869">
        <f ca="1"/>
        <v>0</v>
      </c>
      <c r="F869" t="str">
        <f ca="1"/>
        <v>לבן</v>
      </c>
      <c r="G869">
        <f ca="1"/>
        <v>4.5</v>
      </c>
      <c r="H869">
        <f ca="1"/>
        <v>0</v>
      </c>
      <c r="I869">
        <f ca="1"/>
        <v>0</v>
      </c>
      <c r="J869" t="str">
        <f ca="1"/>
        <v/>
      </c>
    </row>
    <row r="870" spans="1:10" x14ac:dyDescent="0.2">
      <c r="A870" t="str">
        <f ca="1"/>
        <v>צ</v>
      </c>
      <c r="B870">
        <f ca="1"/>
        <v>19</v>
      </c>
      <c r="C870" t="str">
        <f ca="1"/>
        <v>פאלאס</v>
      </c>
      <c r="D870" t="str">
        <f ca="1"/>
        <v>קסרול אובלי</v>
      </c>
      <c r="E870" t="str">
        <f ca="1"/>
        <v>3 חב'</v>
      </c>
      <c r="F870" t="str">
        <f ca="1"/>
        <v>לבן</v>
      </c>
      <c r="G870">
        <f ca="1"/>
        <v>11.9</v>
      </c>
      <c r="H870">
        <f ca="1"/>
        <v>0</v>
      </c>
      <c r="I870">
        <f ca="1"/>
        <v>0</v>
      </c>
      <c r="J870" t="str">
        <f ca="1"/>
        <v/>
      </c>
    </row>
    <row r="871" spans="1:10" x14ac:dyDescent="0.2">
      <c r="A871" t="str">
        <f ca="1"/>
        <v>צ</v>
      </c>
      <c r="B871">
        <f ca="1"/>
        <v>20</v>
      </c>
      <c r="C871" t="str">
        <f ca="1"/>
        <v>פאלאס</v>
      </c>
      <c r="D871" t="str">
        <f ca="1"/>
        <v>מרכזי</v>
      </c>
      <c r="E871">
        <f ca="1"/>
        <v>0</v>
      </c>
      <c r="F871" t="str">
        <f ca="1"/>
        <v>לבן</v>
      </c>
      <c r="G871">
        <f ca="1"/>
        <v>9.5</v>
      </c>
      <c r="H871">
        <f ca="1"/>
        <v>0</v>
      </c>
      <c r="I871">
        <f ca="1"/>
        <v>0</v>
      </c>
      <c r="J871" t="str">
        <f ca="1"/>
        <v/>
      </c>
    </row>
    <row r="872" spans="1:10" x14ac:dyDescent="0.2">
      <c r="A872" t="str">
        <f ca="1"/>
        <v/>
      </c>
      <c r="B872" t="str">
        <f ca="1"/>
        <v/>
      </c>
      <c r="C872">
        <f ca="1"/>
        <v>0</v>
      </c>
      <c r="D872">
        <f ca="1"/>
        <v>0</v>
      </c>
      <c r="E872">
        <f ca="1"/>
        <v>0</v>
      </c>
      <c r="F872">
        <f ca="1"/>
        <v>0</v>
      </c>
      <c r="G872">
        <f ca="1"/>
        <v>0</v>
      </c>
      <c r="H872">
        <f ca="1"/>
        <v>0</v>
      </c>
      <c r="I872">
        <f ca="1"/>
        <v>0</v>
      </c>
      <c r="J872" t="str">
        <f ca="1"/>
        <v/>
      </c>
    </row>
    <row r="873" spans="1:10" x14ac:dyDescent="0.2">
      <c r="A873" t="str">
        <f ca="1"/>
        <v>צ</v>
      </c>
      <c r="B873">
        <f ca="1"/>
        <v>21</v>
      </c>
      <c r="C873" t="str">
        <f ca="1"/>
        <v>קלקר</v>
      </c>
      <c r="D873">
        <f ca="1"/>
        <v>6</v>
      </c>
      <c r="E873">
        <f ca="1"/>
        <v>125</v>
      </c>
      <c r="F873" t="str">
        <f ca="1"/>
        <v>קרם</v>
      </c>
      <c r="G873">
        <f ca="1"/>
        <v>25.5</v>
      </c>
      <c r="H873" t="str">
        <f ca="1"/>
        <v>בסט קלקר קיים גם מגש קטן/גדול</v>
      </c>
      <c r="I873">
        <f ca="1"/>
        <v>0</v>
      </c>
      <c r="J873" t="str">
        <f ca="1"/>
        <v/>
      </c>
    </row>
    <row r="874" spans="1:10" x14ac:dyDescent="0.2">
      <c r="A874" t="str">
        <f ca="1"/>
        <v>צ</v>
      </c>
      <c r="B874">
        <f ca="1"/>
        <v>22</v>
      </c>
      <c r="C874" t="str">
        <f ca="1"/>
        <v>קלקר</v>
      </c>
      <c r="D874">
        <f ca="1"/>
        <v>6</v>
      </c>
      <c r="E874">
        <f ca="1"/>
        <v>10</v>
      </c>
      <c r="F874" t="str">
        <f ca="1"/>
        <v>קרם</v>
      </c>
      <c r="G874">
        <f ca="1"/>
        <v>2.5</v>
      </c>
      <c r="H874">
        <f ca="1"/>
        <v>0</v>
      </c>
      <c r="I874">
        <f ca="1"/>
        <v>0</v>
      </c>
      <c r="J874" t="str">
        <f ca="1"/>
        <v/>
      </c>
    </row>
    <row r="875" spans="1:10" x14ac:dyDescent="0.2">
      <c r="A875" t="str">
        <f ca="1"/>
        <v>צ</v>
      </c>
      <c r="B875">
        <f ca="1"/>
        <v>23</v>
      </c>
      <c r="C875" t="str">
        <f ca="1"/>
        <v>קלקר</v>
      </c>
      <c r="D875">
        <f ca="1"/>
        <v>7</v>
      </c>
      <c r="E875">
        <f ca="1"/>
        <v>125</v>
      </c>
      <c r="F875" t="str">
        <f ca="1"/>
        <v>קרם</v>
      </c>
      <c r="G875">
        <f ca="1"/>
        <v>25.5</v>
      </c>
      <c r="H875">
        <f ca="1"/>
        <v>0</v>
      </c>
      <c r="I875">
        <f ca="1"/>
        <v>0</v>
      </c>
      <c r="J875" t="str">
        <f ca="1"/>
        <v/>
      </c>
    </row>
    <row r="876" spans="1:10" x14ac:dyDescent="0.2">
      <c r="A876" t="str">
        <f ca="1"/>
        <v>צ</v>
      </c>
      <c r="B876">
        <f ca="1"/>
        <v>24</v>
      </c>
      <c r="C876" t="str">
        <f ca="1"/>
        <v>קלקר</v>
      </c>
      <c r="D876">
        <f ca="1"/>
        <v>7</v>
      </c>
      <c r="E876">
        <f ca="1"/>
        <v>10</v>
      </c>
      <c r="F876" t="str">
        <f ca="1"/>
        <v>קרם</v>
      </c>
      <c r="G876">
        <f ca="1"/>
        <v>2.9</v>
      </c>
      <c r="H876">
        <f ca="1"/>
        <v>0</v>
      </c>
      <c r="I876">
        <f ca="1"/>
        <v>0</v>
      </c>
      <c r="J876" t="str">
        <f ca="1"/>
        <v/>
      </c>
    </row>
    <row r="877" spans="1:10" x14ac:dyDescent="0.2">
      <c r="A877" t="str">
        <f ca="1"/>
        <v>צ</v>
      </c>
      <c r="B877">
        <f ca="1"/>
        <v>25</v>
      </c>
      <c r="C877" t="str">
        <f ca="1"/>
        <v>קלקר</v>
      </c>
      <c r="D877">
        <f ca="1"/>
        <v>9</v>
      </c>
      <c r="E877">
        <f ca="1"/>
        <v>125</v>
      </c>
      <c r="F877" t="str">
        <f ca="1"/>
        <v>קרם</v>
      </c>
      <c r="G877">
        <f ca="1"/>
        <v>25.5</v>
      </c>
      <c r="H877">
        <f ca="1"/>
        <v>0</v>
      </c>
      <c r="I877">
        <f ca="1"/>
        <v>0</v>
      </c>
      <c r="J877" t="str">
        <f ca="1"/>
        <v/>
      </c>
    </row>
    <row r="878" spans="1:10" x14ac:dyDescent="0.2">
      <c r="A878" t="str">
        <f ca="1"/>
        <v>צ</v>
      </c>
      <c r="B878">
        <f ca="1"/>
        <v>26</v>
      </c>
      <c r="C878" t="str">
        <f ca="1"/>
        <v>קלקר</v>
      </c>
      <c r="D878">
        <f ca="1"/>
        <v>9</v>
      </c>
      <c r="E878">
        <f ca="1"/>
        <v>10</v>
      </c>
      <c r="F878" t="str">
        <f ca="1"/>
        <v>קרם</v>
      </c>
      <c r="G878">
        <f ca="1"/>
        <v>3.9</v>
      </c>
      <c r="H878">
        <f ca="1"/>
        <v>0</v>
      </c>
      <c r="I878">
        <f ca="1"/>
        <v>0</v>
      </c>
      <c r="J878" t="str">
        <f ca="1"/>
        <v/>
      </c>
    </row>
    <row r="879" spans="1:10" x14ac:dyDescent="0.2">
      <c r="A879" t="str">
        <f ca="1"/>
        <v>צ</v>
      </c>
      <c r="B879">
        <f ca="1"/>
        <v>27</v>
      </c>
      <c r="C879" t="str">
        <f ca="1"/>
        <v>קלקר</v>
      </c>
      <c r="D879" t="str">
        <f ca="1"/>
        <v>מרק קטן</v>
      </c>
      <c r="E879">
        <f ca="1"/>
        <v>125</v>
      </c>
      <c r="F879" t="str">
        <f ca="1"/>
        <v>קרם</v>
      </c>
      <c r="G879">
        <f ca="1"/>
        <v>27</v>
      </c>
      <c r="H879">
        <f ca="1"/>
        <v>0</v>
      </c>
      <c r="I879">
        <f ca="1"/>
        <v>0</v>
      </c>
      <c r="J879" t="str">
        <f ca="1"/>
        <v/>
      </c>
    </row>
    <row r="880" spans="1:10" x14ac:dyDescent="0.2">
      <c r="A880" t="str">
        <f ca="1"/>
        <v>צ</v>
      </c>
      <c r="B880">
        <f ca="1"/>
        <v>28</v>
      </c>
      <c r="C880" t="str">
        <f ca="1"/>
        <v>קלקר</v>
      </c>
      <c r="D880" t="str">
        <f ca="1"/>
        <v>מרק קטן</v>
      </c>
      <c r="E880">
        <f ca="1"/>
        <v>10</v>
      </c>
      <c r="F880" t="str">
        <f ca="1"/>
        <v>קרם</v>
      </c>
      <c r="G880">
        <f ca="1"/>
        <v>2.9</v>
      </c>
      <c r="H880">
        <f ca="1"/>
        <v>0</v>
      </c>
      <c r="I880">
        <f ca="1"/>
        <v>0</v>
      </c>
      <c r="J880" t="str">
        <f ca="1"/>
        <v/>
      </c>
    </row>
    <row r="881" spans="1:10" x14ac:dyDescent="0.2">
      <c r="A881" t="str">
        <f ca="1"/>
        <v>צ</v>
      </c>
      <c r="B881">
        <f ca="1"/>
        <v>29</v>
      </c>
      <c r="C881" t="str">
        <f ca="1"/>
        <v>קלקר</v>
      </c>
      <c r="D881" t="str">
        <f ca="1"/>
        <v>מרק גדול</v>
      </c>
      <c r="E881">
        <f ca="1"/>
        <v>150</v>
      </c>
      <c r="F881" t="str">
        <f ca="1"/>
        <v>קרם</v>
      </c>
      <c r="G881">
        <f ca="1"/>
        <v>115</v>
      </c>
      <c r="H881">
        <f ca="1"/>
        <v>0</v>
      </c>
      <c r="I881">
        <f ca="1"/>
        <v>0</v>
      </c>
      <c r="J881" t="str">
        <f ca="1"/>
        <v/>
      </c>
    </row>
    <row r="882" spans="1:10" x14ac:dyDescent="0.2">
      <c r="A882" t="str">
        <f ca="1"/>
        <v>צ</v>
      </c>
      <c r="B882">
        <f ca="1"/>
        <v>30</v>
      </c>
      <c r="C882" t="str">
        <f ca="1"/>
        <v>קלקר</v>
      </c>
      <c r="D882" t="str">
        <f ca="1"/>
        <v>מרק גדול</v>
      </c>
      <c r="E882">
        <f ca="1"/>
        <v>10</v>
      </c>
      <c r="F882" t="str">
        <f ca="1"/>
        <v>קרם</v>
      </c>
      <c r="G882">
        <f ca="1"/>
        <v>8.9</v>
      </c>
      <c r="H882">
        <f ca="1"/>
        <v>0</v>
      </c>
      <c r="I882">
        <f ca="1"/>
        <v>0</v>
      </c>
      <c r="J882" t="str">
        <f ca="1"/>
        <v/>
      </c>
    </row>
    <row r="883" spans="1:10" x14ac:dyDescent="0.2">
      <c r="A883" t="str">
        <f ca="1"/>
        <v>צ</v>
      </c>
      <c r="B883">
        <f ca="1"/>
        <v>31</v>
      </c>
      <c r="C883" t="str">
        <f ca="1"/>
        <v>קלקר</v>
      </c>
      <c r="D883" t="str">
        <f ca="1"/>
        <v>ליפתן</v>
      </c>
      <c r="E883">
        <f ca="1"/>
        <v>125</v>
      </c>
      <c r="F883" t="str">
        <f ca="1"/>
        <v>קרם</v>
      </c>
      <c r="G883">
        <f ca="1"/>
        <v>18.5</v>
      </c>
      <c r="H883">
        <f ca="1"/>
        <v>0</v>
      </c>
      <c r="I883">
        <f ca="1"/>
        <v>0</v>
      </c>
      <c r="J883" t="str">
        <f ca="1"/>
        <v/>
      </c>
    </row>
    <row r="884" spans="1:10" x14ac:dyDescent="0.2">
      <c r="A884" t="str">
        <f ca="1"/>
        <v>צ</v>
      </c>
      <c r="B884">
        <f ca="1"/>
        <v>32</v>
      </c>
      <c r="C884" t="str">
        <f ca="1"/>
        <v>קלקר</v>
      </c>
      <c r="D884" t="str">
        <f ca="1"/>
        <v>קסרול אובלי</v>
      </c>
      <c r="E884">
        <f ca="1"/>
        <v>84</v>
      </c>
      <c r="F884" t="str">
        <f ca="1"/>
        <v>קרם</v>
      </c>
      <c r="G884">
        <f ca="1"/>
        <v>31.5</v>
      </c>
      <c r="H884">
        <f ca="1"/>
        <v>0</v>
      </c>
      <c r="I884">
        <f ca="1"/>
        <v>0</v>
      </c>
      <c r="J884" t="str">
        <f ca="1"/>
        <v/>
      </c>
    </row>
    <row r="885" spans="1:10" x14ac:dyDescent="0.2">
      <c r="A885" t="str">
        <f ca="1"/>
        <v>צ</v>
      </c>
      <c r="B885">
        <f ca="1"/>
        <v>33</v>
      </c>
      <c r="C885" t="str">
        <f ca="1"/>
        <v>קלקר</v>
      </c>
      <c r="D885" t="str">
        <f ca="1"/>
        <v>קסרול אובלי</v>
      </c>
      <c r="E885">
        <f ca="1"/>
        <v>10</v>
      </c>
      <c r="F885" t="str">
        <f ca="1"/>
        <v>קרם</v>
      </c>
      <c r="G885">
        <f ca="1"/>
        <v>4.5</v>
      </c>
      <c r="H885">
        <f ca="1"/>
        <v>0</v>
      </c>
      <c r="I885">
        <f ca="1"/>
        <v>0</v>
      </c>
      <c r="J885" t="str">
        <f ca="1"/>
        <v/>
      </c>
    </row>
    <row r="886" spans="1:10" x14ac:dyDescent="0.2">
      <c r="A886" t="str">
        <f ca="1"/>
        <v/>
      </c>
      <c r="B886" t="str">
        <f ca="1"/>
        <v/>
      </c>
      <c r="C886">
        <f ca="1"/>
        <v>0</v>
      </c>
      <c r="D886">
        <f ca="1"/>
        <v>0</v>
      </c>
      <c r="E886">
        <f ca="1"/>
        <v>0</v>
      </c>
      <c r="F886">
        <f ca="1"/>
        <v>0</v>
      </c>
      <c r="G886">
        <f ca="1"/>
        <v>0</v>
      </c>
      <c r="H886">
        <f ca="1"/>
        <v>0</v>
      </c>
      <c r="I886">
        <f ca="1"/>
        <v>0</v>
      </c>
      <c r="J886" t="str">
        <f ca="1"/>
        <v/>
      </c>
    </row>
    <row r="887" spans="1:10" x14ac:dyDescent="0.2">
      <c r="A887" t="str">
        <f ca="1"/>
        <v>צ</v>
      </c>
      <c r="B887">
        <f ca="1"/>
        <v>34</v>
      </c>
      <c r="C887" t="str">
        <f ca="1"/>
        <v>שקוף מזל"ט</v>
      </c>
      <c r="D887">
        <f ca="1"/>
        <v>6</v>
      </c>
      <c r="E887">
        <f ca="1"/>
        <v>25</v>
      </c>
      <c r="F887" t="str">
        <f ca="1"/>
        <v>שקוף</v>
      </c>
      <c r="G887">
        <f ca="1"/>
        <v>2.9</v>
      </c>
      <c r="H887">
        <f ca="1"/>
        <v>0</v>
      </c>
      <c r="I887">
        <f ca="1"/>
        <v>0</v>
      </c>
      <c r="J887" t="str">
        <f ca="1"/>
        <v/>
      </c>
    </row>
    <row r="888" spans="1:10" x14ac:dyDescent="0.2">
      <c r="A888" t="str">
        <f ca="1"/>
        <v>צ</v>
      </c>
      <c r="B888">
        <f ca="1"/>
        <v>35</v>
      </c>
      <c r="C888" t="str">
        <f ca="1"/>
        <v>שקוף מזל"ט</v>
      </c>
      <c r="D888">
        <f ca="1"/>
        <v>7</v>
      </c>
      <c r="E888">
        <f ca="1"/>
        <v>25</v>
      </c>
      <c r="F888" t="str">
        <f ca="1"/>
        <v>שקוף</v>
      </c>
      <c r="G888">
        <f ca="1"/>
        <v>4.9000000000000004</v>
      </c>
      <c r="H888">
        <f ca="1"/>
        <v>0</v>
      </c>
      <c r="I888">
        <f ca="1"/>
        <v>0</v>
      </c>
      <c r="J888" t="str">
        <f ca="1"/>
        <v/>
      </c>
    </row>
    <row r="889" spans="1:10" x14ac:dyDescent="0.2">
      <c r="A889" t="str">
        <f ca="1"/>
        <v>צ</v>
      </c>
      <c r="B889">
        <f ca="1"/>
        <v>36</v>
      </c>
      <c r="C889" t="str">
        <f ca="1"/>
        <v>שקוף מזל"ט</v>
      </c>
      <c r="D889">
        <f ca="1"/>
        <v>7</v>
      </c>
      <c r="E889">
        <f ca="1"/>
        <v>75</v>
      </c>
      <c r="F889" t="str">
        <f ca="1"/>
        <v>שקוף</v>
      </c>
      <c r="G889">
        <f ca="1"/>
        <v>13.9</v>
      </c>
      <c r="H889">
        <f ca="1"/>
        <v>0</v>
      </c>
      <c r="I889">
        <f ca="1"/>
        <v>0</v>
      </c>
      <c r="J889" t="str">
        <f ca="1"/>
        <v/>
      </c>
    </row>
    <row r="890" spans="1:10" x14ac:dyDescent="0.2">
      <c r="A890" t="str">
        <f ca="1"/>
        <v>צ</v>
      </c>
      <c r="B890">
        <f ca="1"/>
        <v>37</v>
      </c>
      <c r="C890" t="str">
        <f ca="1"/>
        <v>שקוף מזל"ט</v>
      </c>
      <c r="D890">
        <f ca="1"/>
        <v>9</v>
      </c>
      <c r="E890">
        <f ca="1"/>
        <v>25</v>
      </c>
      <c r="F890" t="str">
        <f ca="1"/>
        <v>שקוף</v>
      </c>
      <c r="G890">
        <f ca="1"/>
        <v>6.9</v>
      </c>
      <c r="H890">
        <f ca="1"/>
        <v>0</v>
      </c>
      <c r="I890">
        <f ca="1"/>
        <v>0</v>
      </c>
      <c r="J890" t="str">
        <f ca="1"/>
        <v/>
      </c>
    </row>
    <row r="891" spans="1:10" x14ac:dyDescent="0.2">
      <c r="A891" t="str">
        <f ca="1"/>
        <v>צ</v>
      </c>
      <c r="B891">
        <f ca="1"/>
        <v>38</v>
      </c>
      <c r="C891" t="str">
        <f ca="1"/>
        <v>שקוף מזל"ט</v>
      </c>
      <c r="D891">
        <f ca="1"/>
        <v>10</v>
      </c>
      <c r="E891">
        <f ca="1"/>
        <v>75</v>
      </c>
      <c r="F891" t="str">
        <f ca="1"/>
        <v>שקוף</v>
      </c>
      <c r="G891">
        <f ca="1"/>
        <v>30</v>
      </c>
      <c r="H891">
        <f ca="1"/>
        <v>0</v>
      </c>
      <c r="I891">
        <f ca="1"/>
        <v>0</v>
      </c>
      <c r="J891" t="str">
        <f ca="1"/>
        <v/>
      </c>
    </row>
    <row r="892" spans="1:10" x14ac:dyDescent="0.2">
      <c r="A892" t="str">
        <f ca="1"/>
        <v>צ</v>
      </c>
      <c r="B892">
        <f ca="1"/>
        <v>39</v>
      </c>
      <c r="C892" t="str">
        <f ca="1"/>
        <v>שקוף מזל"ט</v>
      </c>
      <c r="D892" t="str">
        <f ca="1"/>
        <v>מרק</v>
      </c>
      <c r="E892">
        <f ca="1"/>
        <v>25</v>
      </c>
      <c r="F892" t="str">
        <f ca="1"/>
        <v>שקוף</v>
      </c>
      <c r="G892">
        <f ca="1"/>
        <v>6.5</v>
      </c>
      <c r="H892">
        <f ca="1"/>
        <v>0</v>
      </c>
      <c r="I892">
        <f ca="1"/>
        <v>0</v>
      </c>
      <c r="J892" t="str">
        <f ca="1"/>
        <v/>
      </c>
    </row>
    <row r="893" spans="1:10" x14ac:dyDescent="0.2">
      <c r="A893" t="str">
        <f ca="1"/>
        <v>צ</v>
      </c>
      <c r="B893">
        <f ca="1"/>
        <v>40</v>
      </c>
      <c r="C893" t="str">
        <f ca="1"/>
        <v>שקוף מזל"ט</v>
      </c>
      <c r="D893" t="str">
        <f ca="1"/>
        <v>מרק</v>
      </c>
      <c r="E893">
        <f ca="1"/>
        <v>75</v>
      </c>
      <c r="F893" t="str">
        <f ca="1"/>
        <v>שקוף</v>
      </c>
      <c r="G893">
        <f ca="1"/>
        <v>17.899999999999999</v>
      </c>
      <c r="H893">
        <f ca="1"/>
        <v>0</v>
      </c>
      <c r="I893">
        <f ca="1"/>
        <v>0</v>
      </c>
      <c r="J893" t="str">
        <f ca="1"/>
        <v/>
      </c>
    </row>
    <row r="894" spans="1:10" x14ac:dyDescent="0.2">
      <c r="A894" t="str">
        <f ca="1"/>
        <v>צ</v>
      </c>
      <c r="B894">
        <f ca="1"/>
        <v>41</v>
      </c>
      <c r="C894" t="str">
        <f ca="1"/>
        <v>שקוף מזל"ט</v>
      </c>
      <c r="D894" t="str">
        <f ca="1"/>
        <v>מרק מחטף</v>
      </c>
      <c r="E894">
        <f ca="1"/>
        <v>0</v>
      </c>
      <c r="F894" t="str">
        <f ca="1"/>
        <v>שקוף</v>
      </c>
      <c r="G894">
        <f ca="1"/>
        <v>8.9</v>
      </c>
      <c r="H894">
        <f ca="1"/>
        <v>0</v>
      </c>
      <c r="I894">
        <f ca="1"/>
        <v>0</v>
      </c>
      <c r="J894" t="str">
        <f ca="1"/>
        <v/>
      </c>
    </row>
    <row r="895" spans="1:10" x14ac:dyDescent="0.2">
      <c r="A895" t="str">
        <f ca="1"/>
        <v>צ</v>
      </c>
      <c r="B895">
        <f ca="1"/>
        <v>42</v>
      </c>
      <c r="C895" t="str">
        <f ca="1"/>
        <v>שקוף מזל"ט</v>
      </c>
      <c r="D895" t="str">
        <f ca="1"/>
        <v>לפתן</v>
      </c>
      <c r="E895">
        <f ca="1"/>
        <v>25</v>
      </c>
      <c r="F895" t="str">
        <f ca="1"/>
        <v>שקוף</v>
      </c>
      <c r="G895">
        <f ca="1"/>
        <v>3.9</v>
      </c>
      <c r="H895">
        <f ca="1"/>
        <v>0</v>
      </c>
      <c r="I895">
        <f ca="1"/>
        <v>0</v>
      </c>
      <c r="J895" t="str">
        <f ca="1"/>
        <v/>
      </c>
    </row>
    <row r="896" spans="1:10" x14ac:dyDescent="0.2">
      <c r="A896" t="str">
        <f ca="1"/>
        <v>צ</v>
      </c>
      <c r="B896">
        <f ca="1"/>
        <v>43</v>
      </c>
      <c r="C896" t="str">
        <f ca="1"/>
        <v>שקוף מזל"ט</v>
      </c>
      <c r="D896" t="str">
        <f ca="1"/>
        <v>קסרול</v>
      </c>
      <c r="E896">
        <f ca="1"/>
        <v>25</v>
      </c>
      <c r="F896" t="str">
        <f ca="1"/>
        <v>שקוף</v>
      </c>
      <c r="G896">
        <f ca="1"/>
        <v>4.9000000000000004</v>
      </c>
      <c r="H896">
        <f ca="1"/>
        <v>0</v>
      </c>
      <c r="I896">
        <f ca="1"/>
        <v>0</v>
      </c>
      <c r="J896" t="str">
        <f ca="1"/>
        <v/>
      </c>
    </row>
    <row r="897" spans="1:10" x14ac:dyDescent="0.2">
      <c r="A897" t="str">
        <f ca="1"/>
        <v/>
      </c>
      <c r="B897" t="str">
        <f ca="1"/>
        <v/>
      </c>
      <c r="C897">
        <f ca="1"/>
        <v>0</v>
      </c>
      <c r="D897">
        <f ca="1"/>
        <v>0</v>
      </c>
      <c r="E897">
        <f ca="1"/>
        <v>0</v>
      </c>
      <c r="F897">
        <f ca="1"/>
        <v>0</v>
      </c>
      <c r="G897">
        <f ca="1"/>
        <v>0</v>
      </c>
      <c r="H897">
        <f ca="1"/>
        <v>0</v>
      </c>
      <c r="I897">
        <f ca="1"/>
        <v>0</v>
      </c>
      <c r="J897" t="str">
        <f ca="1"/>
        <v/>
      </c>
    </row>
    <row r="898" spans="1:10" x14ac:dyDescent="0.2">
      <c r="A898" t="str">
        <f ca="1"/>
        <v>צ</v>
      </c>
      <c r="B898">
        <f ca="1"/>
        <v>44</v>
      </c>
      <c r="C898" t="str">
        <f ca="1"/>
        <v>קרטון עגול</v>
      </c>
      <c r="D898">
        <f ca="1"/>
        <v>7</v>
      </c>
      <c r="E898">
        <f ca="1"/>
        <v>10</v>
      </c>
      <c r="F898" t="str">
        <f ca="1"/>
        <v>כנרת,קלאסיק:לבן/קרם/תכלת/ורוד</v>
      </c>
      <c r="G898">
        <f ca="1"/>
        <v>7.9</v>
      </c>
      <c r="H898">
        <f ca="1"/>
        <v>0</v>
      </c>
      <c r="I898">
        <f ca="1"/>
        <v>0</v>
      </c>
      <c r="J898" t="str">
        <f ca="1"/>
        <v/>
      </c>
    </row>
    <row r="899" spans="1:10" x14ac:dyDescent="0.2">
      <c r="A899" t="str">
        <f ca="1"/>
        <v>צ</v>
      </c>
      <c r="B899">
        <f ca="1"/>
        <v>45</v>
      </c>
      <c r="C899" t="str">
        <f ca="1"/>
        <v>קרטון עגול</v>
      </c>
      <c r="D899">
        <f ca="1"/>
        <v>9</v>
      </c>
      <c r="E899">
        <f ca="1"/>
        <v>10</v>
      </c>
      <c r="F899">
        <f ca="1"/>
        <v>0</v>
      </c>
      <c r="G899">
        <f ca="1"/>
        <v>13.9</v>
      </c>
      <c r="H899">
        <f ca="1"/>
        <v>0</v>
      </c>
      <c r="I899">
        <f ca="1"/>
        <v>0</v>
      </c>
      <c r="J899" t="str">
        <f ca="1"/>
        <v/>
      </c>
    </row>
    <row r="900" spans="1:10" x14ac:dyDescent="0.2">
      <c r="A900" t="str">
        <f ca="1"/>
        <v>צ</v>
      </c>
      <c r="B900">
        <f ca="1"/>
        <v>46</v>
      </c>
      <c r="C900" t="str">
        <f ca="1"/>
        <v>קרטון מרובע</v>
      </c>
      <c r="D900">
        <f ca="1"/>
        <v>7</v>
      </c>
      <c r="E900">
        <f ca="1"/>
        <v>10</v>
      </c>
      <c r="F900" t="str">
        <f ca="1"/>
        <v>טורקיז/כסף/זהב/רוזגולד/ורוד</v>
      </c>
      <c r="G900">
        <f ca="1"/>
        <v>6.5</v>
      </c>
      <c r="H900">
        <f ca="1"/>
        <v>0</v>
      </c>
      <c r="I900">
        <f ca="1"/>
        <v>0</v>
      </c>
      <c r="J900" t="str">
        <f ca="1"/>
        <v/>
      </c>
    </row>
    <row r="901" spans="1:10" x14ac:dyDescent="0.2">
      <c r="A901" t="str">
        <f ca="1"/>
        <v>צ</v>
      </c>
      <c r="B901">
        <f ca="1"/>
        <v>47</v>
      </c>
      <c r="C901" t="str">
        <f ca="1"/>
        <v>קרטון מרובע</v>
      </c>
      <c r="D901">
        <f ca="1"/>
        <v>9</v>
      </c>
      <c r="E901">
        <f ca="1"/>
        <v>10</v>
      </c>
      <c r="F901">
        <f ca="1"/>
        <v>0</v>
      </c>
      <c r="G901">
        <f ca="1"/>
        <v>8.9</v>
      </c>
      <c r="H901">
        <f ca="1"/>
        <v>0</v>
      </c>
      <c r="I901">
        <f ca="1"/>
        <v>0</v>
      </c>
      <c r="J901" t="str">
        <f ca="1"/>
        <v/>
      </c>
    </row>
    <row r="902" spans="1:10" x14ac:dyDescent="0.2">
      <c r="A902" t="str">
        <f ca="1"/>
        <v/>
      </c>
      <c r="B902" t="str">
        <f ca="1"/>
        <v/>
      </c>
      <c r="C902">
        <f ca="1"/>
        <v>0</v>
      </c>
      <c r="D902">
        <f ca="1"/>
        <v>0</v>
      </c>
      <c r="E902">
        <f ca="1"/>
        <v>0</v>
      </c>
      <c r="F902">
        <f ca="1"/>
        <v>0</v>
      </c>
      <c r="G902">
        <f ca="1"/>
        <v>0</v>
      </c>
      <c r="H902">
        <f ca="1"/>
        <v>0</v>
      </c>
      <c r="I902">
        <f ca="1"/>
        <v>0</v>
      </c>
      <c r="J902" t="str">
        <f ca="1"/>
        <v/>
      </c>
    </row>
    <row r="903" spans="1:10" x14ac:dyDescent="0.2">
      <c r="A903" t="str">
        <f ca="1"/>
        <v>צ</v>
      </c>
      <c r="B903">
        <f ca="1"/>
        <v>48</v>
      </c>
      <c r="C903" t="str">
        <f ca="1"/>
        <v>קשיחות יוקרתי וינטאג'</v>
      </c>
      <c r="D903">
        <f ca="1"/>
        <v>7</v>
      </c>
      <c r="E903">
        <f ca="1"/>
        <v>10</v>
      </c>
      <c r="F903" t="str">
        <f ca="1"/>
        <v>כסף,זהב,קרם</v>
      </c>
      <c r="G903">
        <f ca="1"/>
        <v>12.9</v>
      </c>
      <c r="H903">
        <f ca="1"/>
        <v>0</v>
      </c>
      <c r="I903">
        <f ca="1"/>
        <v>0</v>
      </c>
      <c r="J903" t="str">
        <f ca="1"/>
        <v/>
      </c>
    </row>
    <row r="904" spans="1:10" x14ac:dyDescent="0.2">
      <c r="A904" t="str">
        <f ca="1"/>
        <v>צ</v>
      </c>
      <c r="B904">
        <f ca="1"/>
        <v>49</v>
      </c>
      <c r="C904" t="str">
        <f ca="1"/>
        <v>קשיחות יוקרתי וינטאג'</v>
      </c>
      <c r="D904">
        <f ca="1"/>
        <v>9</v>
      </c>
      <c r="E904">
        <f ca="1"/>
        <v>10</v>
      </c>
      <c r="F904" t="str">
        <f ca="1"/>
        <v>כסף,זהב,קרם</v>
      </c>
      <c r="G904">
        <f ca="1"/>
        <v>17.899999999999999</v>
      </c>
      <c r="H904">
        <f ca="1"/>
        <v>0</v>
      </c>
      <c r="I904">
        <f ca="1"/>
        <v>0</v>
      </c>
      <c r="J904" t="str">
        <f ca="1"/>
        <v/>
      </c>
    </row>
    <row r="905" spans="1:10" x14ac:dyDescent="0.2">
      <c r="A905" t="str">
        <f ca="1"/>
        <v>צ</v>
      </c>
      <c r="B905">
        <f ca="1"/>
        <v>50</v>
      </c>
      <c r="C905" t="str">
        <f ca="1"/>
        <v>קשיחות יוקרתי וינטאג'</v>
      </c>
      <c r="D905">
        <f ca="1"/>
        <v>10</v>
      </c>
      <c r="E905">
        <f ca="1"/>
        <v>10</v>
      </c>
      <c r="F905" t="str">
        <f ca="1"/>
        <v>כסף,זהב,קרם</v>
      </c>
      <c r="G905">
        <f ca="1"/>
        <v>21.9</v>
      </c>
      <c r="H905">
        <f ca="1"/>
        <v>0</v>
      </c>
      <c r="I905">
        <f ca="1"/>
        <v>0</v>
      </c>
      <c r="J905" t="str">
        <f ca="1"/>
        <v/>
      </c>
    </row>
    <row r="906" spans="1:10" x14ac:dyDescent="0.2">
      <c r="A906" t="str">
        <f ca="1"/>
        <v/>
      </c>
      <c r="B906" t="str">
        <f ca="1"/>
        <v/>
      </c>
      <c r="C906">
        <f ca="1"/>
        <v>0</v>
      </c>
      <c r="D906">
        <f ca="1"/>
        <v>0</v>
      </c>
      <c r="E906">
        <f ca="1"/>
        <v>0</v>
      </c>
      <c r="F906">
        <f ca="1"/>
        <v>0</v>
      </c>
      <c r="G906">
        <f ca="1"/>
        <v>0</v>
      </c>
      <c r="H906">
        <f ca="1"/>
        <v>0</v>
      </c>
      <c r="I906">
        <f ca="1"/>
        <v>0</v>
      </c>
      <c r="J906" t="str">
        <f ca="1"/>
        <v/>
      </c>
    </row>
    <row r="907" spans="1:10" x14ac:dyDescent="0.2">
      <c r="A907" t="str">
        <f ca="1"/>
        <v>צ</v>
      </c>
      <c r="B907">
        <f ca="1"/>
        <v>51</v>
      </c>
      <c r="C907" t="str">
        <f ca="1"/>
        <v>קשיחות יוקרתי וינדמיל נצנץ</v>
      </c>
      <c r="D907">
        <f ca="1"/>
        <v>7</v>
      </c>
      <c r="E907">
        <f ca="1"/>
        <v>10</v>
      </c>
      <c r="F907" t="str">
        <f ca="1"/>
        <v>כסף,זהב</v>
      </c>
      <c r="G907">
        <f ca="1"/>
        <v>7.9</v>
      </c>
      <c r="H907" t="str">
        <f ca="1"/>
        <v>בסט וינדמיל קיים גם מגש וקערה</v>
      </c>
      <c r="I907">
        <f ca="1"/>
        <v>0</v>
      </c>
      <c r="J907" t="str">
        <f ca="1"/>
        <v/>
      </c>
    </row>
    <row r="908" spans="1:10" x14ac:dyDescent="0.2">
      <c r="A908" t="str">
        <f ca="1"/>
        <v>צ</v>
      </c>
      <c r="B908">
        <f ca="1"/>
        <v>52</v>
      </c>
      <c r="C908" t="str">
        <f ca="1"/>
        <v>קשיחות יוקרתי וינדמיל נצנץ</v>
      </c>
      <c r="D908">
        <f ca="1"/>
        <v>9</v>
      </c>
      <c r="E908">
        <f ca="1"/>
        <v>10</v>
      </c>
      <c r="F908" t="str">
        <f ca="1"/>
        <v>כסף,זהב</v>
      </c>
      <c r="G908">
        <f ca="1"/>
        <v>11.9</v>
      </c>
      <c r="H908">
        <f ca="1"/>
        <v>0</v>
      </c>
      <c r="I908">
        <f ca="1"/>
        <v>0</v>
      </c>
      <c r="J908" t="str">
        <f ca="1"/>
        <v/>
      </c>
    </row>
    <row r="909" spans="1:10" x14ac:dyDescent="0.2">
      <c r="A909" t="str">
        <f ca="1"/>
        <v>צ</v>
      </c>
      <c r="B909">
        <f ca="1"/>
        <v>53</v>
      </c>
      <c r="C909" t="str">
        <f ca="1"/>
        <v>קשיחות יוקרתי וינדמיל נצנץ</v>
      </c>
      <c r="D909">
        <f ca="1"/>
        <v>10</v>
      </c>
      <c r="E909">
        <f ca="1"/>
        <v>10</v>
      </c>
      <c r="F909" t="str">
        <f ca="1"/>
        <v>כסף,זהב</v>
      </c>
      <c r="G909">
        <f ca="1"/>
        <v>12.9</v>
      </c>
      <c r="H909">
        <f ca="1"/>
        <v>0</v>
      </c>
      <c r="I909">
        <f ca="1"/>
        <v>0</v>
      </c>
      <c r="J909" t="str">
        <f ca="1"/>
        <v/>
      </c>
    </row>
    <row r="910" spans="1:10" x14ac:dyDescent="0.2">
      <c r="A910" t="str">
        <f ca="1"/>
        <v>צ</v>
      </c>
      <c r="B910">
        <f ca="1"/>
        <v>54</v>
      </c>
      <c r="C910" t="str">
        <f ca="1"/>
        <v>קשיחות יוקרתי וינדמיל נצנץ</v>
      </c>
      <c r="D910" t="str">
        <f ca="1"/>
        <v>מרק</v>
      </c>
      <c r="E910">
        <f ca="1"/>
        <v>10</v>
      </c>
      <c r="F910" t="str">
        <f ca="1"/>
        <v>כסף,זהב</v>
      </c>
      <c r="G910">
        <f ca="1"/>
        <v>10.9</v>
      </c>
      <c r="H910">
        <f ca="1"/>
        <v>0</v>
      </c>
      <c r="I910">
        <f ca="1"/>
        <v>0</v>
      </c>
      <c r="J910" t="str">
        <f ca="1"/>
        <v/>
      </c>
    </row>
    <row r="911" spans="1:10" x14ac:dyDescent="0.2">
      <c r="A911" t="str">
        <f ca="1"/>
        <v>צ</v>
      </c>
      <c r="B911">
        <f ca="1"/>
        <v>55</v>
      </c>
      <c r="C911" t="str">
        <f ca="1"/>
        <v>קשיחות יוקרתי וינדמיל נצנץ</v>
      </c>
      <c r="D911" t="str">
        <f ca="1"/>
        <v>קסרול אובלי</v>
      </c>
      <c r="E911">
        <f ca="1"/>
        <v>10</v>
      </c>
      <c r="F911" t="str">
        <f ca="1"/>
        <v>כסף,זהב</v>
      </c>
      <c r="G911">
        <f ca="1"/>
        <v>6.9</v>
      </c>
      <c r="H911">
        <f ca="1"/>
        <v>0</v>
      </c>
      <c r="I911">
        <f ca="1"/>
        <v>0</v>
      </c>
      <c r="J911" t="str">
        <f ca="1"/>
        <v/>
      </c>
    </row>
    <row r="912" spans="1:10" x14ac:dyDescent="0.2">
      <c r="A912" t="str">
        <f ca="1"/>
        <v/>
      </c>
      <c r="B912" t="str">
        <f ca="1"/>
        <v/>
      </c>
      <c r="C912">
        <f ca="1"/>
        <v>0</v>
      </c>
      <c r="D912">
        <f ca="1"/>
        <v>0</v>
      </c>
      <c r="E912">
        <f ca="1"/>
        <v>0</v>
      </c>
      <c r="F912">
        <f ca="1"/>
        <v>0</v>
      </c>
      <c r="G912">
        <f ca="1"/>
        <v>0</v>
      </c>
      <c r="H912">
        <f ca="1"/>
        <v>0</v>
      </c>
      <c r="I912">
        <f ca="1"/>
        <v>0</v>
      </c>
      <c r="J912" t="str">
        <f ca="1"/>
        <v/>
      </c>
    </row>
    <row r="913" spans="1:10" x14ac:dyDescent="0.2">
      <c r="A913" t="str">
        <f ca="1"/>
        <v>צ</v>
      </c>
      <c r="B913">
        <f ca="1"/>
        <v>56</v>
      </c>
      <c r="C913" t="str">
        <f ca="1"/>
        <v>קשיחות יוקרתי מילאנו</v>
      </c>
      <c r="D913">
        <f ca="1"/>
        <v>7</v>
      </c>
      <c r="E913">
        <f ca="1"/>
        <v>10</v>
      </c>
      <c r="F913" t="str">
        <f ca="1"/>
        <v>שחור פסים כסף, לבן פסים כסף</v>
      </c>
      <c r="G913">
        <f ca="1"/>
        <v>9.9</v>
      </c>
      <c r="H913">
        <f ca="1"/>
        <v>0</v>
      </c>
      <c r="I913">
        <f ca="1"/>
        <v>0</v>
      </c>
      <c r="J913" t="str">
        <f ca="1"/>
        <v/>
      </c>
    </row>
    <row r="914" spans="1:10" x14ac:dyDescent="0.2">
      <c r="A914" t="str">
        <f ca="1"/>
        <v>צ</v>
      </c>
      <c r="B914">
        <f ca="1"/>
        <v>57</v>
      </c>
      <c r="C914" t="str">
        <f ca="1"/>
        <v>קשיחות יוקרתי מילאנו</v>
      </c>
      <c r="D914">
        <f ca="1"/>
        <v>9</v>
      </c>
      <c r="E914">
        <f ca="1"/>
        <v>10</v>
      </c>
      <c r="F914" t="str">
        <f ca="1"/>
        <v>שחור פסים כסף, לבן פסים כסף</v>
      </c>
      <c r="G914">
        <f ca="1"/>
        <v>14.5</v>
      </c>
      <c r="H914">
        <f ca="1"/>
        <v>0</v>
      </c>
      <c r="I914">
        <f ca="1"/>
        <v>0</v>
      </c>
      <c r="J914" t="str">
        <f ca="1"/>
        <v/>
      </c>
    </row>
    <row r="915" spans="1:10" x14ac:dyDescent="0.2">
      <c r="A915" t="str">
        <f ca="1"/>
        <v>צ</v>
      </c>
      <c r="B915">
        <f ca="1"/>
        <v>58</v>
      </c>
      <c r="C915" t="str">
        <f ca="1"/>
        <v>קשיחות יוקרתי מילאנו</v>
      </c>
      <c r="D915">
        <f ca="1"/>
        <v>10</v>
      </c>
      <c r="E915">
        <f ca="1"/>
        <v>10</v>
      </c>
      <c r="F915" t="str">
        <f ca="1"/>
        <v>שחור פסים כסף, לבן פסים כסף</v>
      </c>
      <c r="G915">
        <f ca="1"/>
        <v>19.899999999999999</v>
      </c>
      <c r="H915">
        <f ca="1"/>
        <v>0</v>
      </c>
      <c r="I915">
        <f ca="1"/>
        <v>0</v>
      </c>
      <c r="J915" t="str">
        <f ca="1"/>
        <v/>
      </c>
    </row>
    <row r="916" spans="1:10" x14ac:dyDescent="0.2">
      <c r="A916" t="str">
        <f ca="1"/>
        <v>צ</v>
      </c>
      <c r="B916">
        <f ca="1"/>
        <v>59</v>
      </c>
      <c r="C916" t="str">
        <f ca="1"/>
        <v>קשיחות יוקרתי מילאנו</v>
      </c>
      <c r="D916" t="str">
        <f ca="1"/>
        <v>מרק</v>
      </c>
      <c r="E916">
        <f ca="1"/>
        <v>10</v>
      </c>
      <c r="F916" t="str">
        <f ca="1"/>
        <v>שחור פסים כסף, לבן פסים כסף</v>
      </c>
      <c r="G916">
        <f ca="1"/>
        <v>14.5</v>
      </c>
      <c r="H916">
        <f ca="1"/>
        <v>0</v>
      </c>
      <c r="I916">
        <f ca="1"/>
        <v>0</v>
      </c>
      <c r="J916" t="str">
        <f ca="1"/>
        <v/>
      </c>
    </row>
    <row r="917" spans="1:10" x14ac:dyDescent="0.2">
      <c r="A917" t="str">
        <f ca="1"/>
        <v/>
      </c>
      <c r="B917" t="str">
        <f ca="1"/>
        <v/>
      </c>
      <c r="C917">
        <f ca="1"/>
        <v>0</v>
      </c>
      <c r="D917">
        <f ca="1"/>
        <v>0</v>
      </c>
      <c r="E917">
        <f ca="1"/>
        <v>0</v>
      </c>
      <c r="F917">
        <f ca="1"/>
        <v>0</v>
      </c>
      <c r="G917">
        <f ca="1"/>
        <v>0</v>
      </c>
      <c r="H917">
        <f ca="1"/>
        <v>0</v>
      </c>
      <c r="I917">
        <f ca="1"/>
        <v>0</v>
      </c>
      <c r="J917" t="str">
        <f ca="1"/>
        <v/>
      </c>
    </row>
    <row r="918" spans="1:10" x14ac:dyDescent="0.2">
      <c r="A918" t="str">
        <f ca="1"/>
        <v>צ</v>
      </c>
      <c r="B918">
        <f ca="1"/>
        <v>60</v>
      </c>
      <c r="C918" t="str">
        <f ca="1"/>
        <v>קשיחות יוקרתי גלקסי</v>
      </c>
      <c r="D918">
        <f ca="1"/>
        <v>7</v>
      </c>
      <c r="E918">
        <f ca="1"/>
        <v>10</v>
      </c>
      <c r="F918" t="str">
        <f ca="1"/>
        <v>שחור נקודות זהב, לבן נקודות זהב</v>
      </c>
      <c r="G918">
        <f ca="1"/>
        <v>9.9</v>
      </c>
      <c r="H918">
        <f ca="1"/>
        <v>0</v>
      </c>
      <c r="I918">
        <f ca="1"/>
        <v>0</v>
      </c>
      <c r="J918" t="str">
        <f ca="1"/>
        <v/>
      </c>
    </row>
    <row r="919" spans="1:10" x14ac:dyDescent="0.2">
      <c r="A919" t="str">
        <f ca="1"/>
        <v>צ</v>
      </c>
      <c r="B919">
        <f ca="1"/>
        <v>61</v>
      </c>
      <c r="C919" t="str">
        <f ca="1"/>
        <v>קשיחות יוקרתי גלקסי</v>
      </c>
      <c r="D919">
        <f ca="1"/>
        <v>9</v>
      </c>
      <c r="E919">
        <f ca="1"/>
        <v>10</v>
      </c>
      <c r="F919" t="str">
        <f ca="1"/>
        <v>שחור נקודות זהב, לבן נקודות זהב</v>
      </c>
      <c r="G919">
        <f ca="1"/>
        <v>14.5</v>
      </c>
      <c r="H919">
        <f ca="1"/>
        <v>0</v>
      </c>
      <c r="I919">
        <f ca="1"/>
        <v>0</v>
      </c>
      <c r="J919" t="str">
        <f ca="1"/>
        <v/>
      </c>
    </row>
    <row r="920" spans="1:10" x14ac:dyDescent="0.2">
      <c r="A920" t="str">
        <f ca="1"/>
        <v>צ</v>
      </c>
      <c r="B920">
        <f ca="1"/>
        <v>62</v>
      </c>
      <c r="C920" t="str">
        <f ca="1"/>
        <v>קשיחות יוקרתי גלקסי</v>
      </c>
      <c r="D920">
        <f ca="1"/>
        <v>10</v>
      </c>
      <c r="E920">
        <f ca="1"/>
        <v>10</v>
      </c>
      <c r="F920" t="str">
        <f ca="1"/>
        <v>שחור נקודות זהב, לבן נקודות זהב</v>
      </c>
      <c r="G920">
        <f ca="1"/>
        <v>19.899999999999999</v>
      </c>
      <c r="H920">
        <f ca="1"/>
        <v>0</v>
      </c>
      <c r="I920">
        <f ca="1"/>
        <v>0</v>
      </c>
      <c r="J920" t="str">
        <f ca="1"/>
        <v/>
      </c>
    </row>
    <row r="921" spans="1:10" x14ac:dyDescent="0.2">
      <c r="A921" t="str">
        <f ca="1"/>
        <v>צ</v>
      </c>
      <c r="B921">
        <f ca="1"/>
        <v>63</v>
      </c>
      <c r="C921" t="str">
        <f ca="1"/>
        <v>קשיחות יוקרתי גלקסי</v>
      </c>
      <c r="D921" t="str">
        <f ca="1"/>
        <v>מרק</v>
      </c>
      <c r="E921">
        <f ca="1"/>
        <v>10</v>
      </c>
      <c r="F921" t="str">
        <f ca="1"/>
        <v>שחור,לבן</v>
      </c>
      <c r="G921">
        <f ca="1"/>
        <v>14.5</v>
      </c>
      <c r="H921">
        <f ca="1"/>
        <v>0</v>
      </c>
      <c r="I921">
        <f ca="1"/>
        <v>0</v>
      </c>
      <c r="J921" t="str">
        <f ca="1"/>
        <v/>
      </c>
    </row>
    <row r="922" spans="1:10" x14ac:dyDescent="0.2">
      <c r="A922" t="str">
        <f ca="1"/>
        <v/>
      </c>
      <c r="B922" t="str">
        <f ca="1"/>
        <v/>
      </c>
      <c r="C922">
        <f ca="1"/>
        <v>0</v>
      </c>
      <c r="D922">
        <f ca="1"/>
        <v>0</v>
      </c>
      <c r="E922">
        <f ca="1"/>
        <v>0</v>
      </c>
      <c r="F922">
        <f ca="1"/>
        <v>0</v>
      </c>
      <c r="G922">
        <f ca="1"/>
        <v>0</v>
      </c>
      <c r="H922">
        <f ca="1"/>
        <v>0</v>
      </c>
      <c r="I922">
        <f ca="1"/>
        <v>0</v>
      </c>
      <c r="J922" t="str">
        <f ca="1"/>
        <v/>
      </c>
    </row>
    <row r="923" spans="1:10" x14ac:dyDescent="0.2">
      <c r="A923" t="str">
        <f ca="1"/>
        <v>צ</v>
      </c>
      <c r="B923">
        <f ca="1"/>
        <v>64</v>
      </c>
      <c r="C923" t="str">
        <f ca="1"/>
        <v>קשיחות יוקרתי סטון</v>
      </c>
      <c r="D923">
        <f ca="1"/>
        <v>7</v>
      </c>
      <c r="E923">
        <f ca="1"/>
        <v>10</v>
      </c>
      <c r="F923" t="str">
        <f ca="1"/>
        <v>לבן מסגרת כסף</v>
      </c>
      <c r="G923">
        <f ca="1"/>
        <v>12.9</v>
      </c>
      <c r="H923">
        <f ca="1"/>
        <v>0</v>
      </c>
      <c r="I923">
        <f ca="1"/>
        <v>0</v>
      </c>
      <c r="J923" t="str">
        <f ca="1"/>
        <v/>
      </c>
    </row>
    <row r="924" spans="1:10" x14ac:dyDescent="0.2">
      <c r="A924" t="str">
        <f ca="1"/>
        <v>צ</v>
      </c>
      <c r="B924">
        <f ca="1"/>
        <v>65</v>
      </c>
      <c r="C924" t="str">
        <f ca="1"/>
        <v>קשיחות יוקרתי סטון</v>
      </c>
      <c r="D924">
        <f ca="1"/>
        <v>9</v>
      </c>
      <c r="E924">
        <f ca="1"/>
        <v>10</v>
      </c>
      <c r="F924" t="str">
        <f ca="1"/>
        <v>לבן מסגרת כסף</v>
      </c>
      <c r="G924">
        <f ca="1"/>
        <v>18.5</v>
      </c>
      <c r="H924">
        <f ca="1"/>
        <v>0</v>
      </c>
      <c r="I924">
        <f ca="1"/>
        <v>0</v>
      </c>
      <c r="J924" t="str">
        <f ca="1"/>
        <v/>
      </c>
    </row>
    <row r="925" spans="1:10" x14ac:dyDescent="0.2">
      <c r="A925" t="str">
        <f ca="1"/>
        <v>צ</v>
      </c>
      <c r="B925">
        <f ca="1"/>
        <v>66</v>
      </c>
      <c r="C925" t="str">
        <f ca="1"/>
        <v>קשיחות יוקרתי סטון</v>
      </c>
      <c r="D925">
        <f ca="1"/>
        <v>10</v>
      </c>
      <c r="E925">
        <f ca="1"/>
        <v>10</v>
      </c>
      <c r="F925" t="str">
        <f ca="1"/>
        <v>לבן מסגרת כסף</v>
      </c>
      <c r="G925">
        <f ca="1"/>
        <v>29.5</v>
      </c>
      <c r="H925">
        <f ca="1"/>
        <v>0</v>
      </c>
      <c r="I925">
        <f ca="1"/>
        <v>0</v>
      </c>
      <c r="J925" t="str">
        <f ca="1"/>
        <v/>
      </c>
    </row>
    <row r="926" spans="1:10" x14ac:dyDescent="0.2">
      <c r="A926" t="str">
        <f ca="1"/>
        <v>צ</v>
      </c>
      <c r="B926">
        <f ca="1"/>
        <v>67</v>
      </c>
      <c r="C926" t="str">
        <f ca="1"/>
        <v>קשיחות יוקרתי סטון</v>
      </c>
      <c r="D926" t="str">
        <f ca="1"/>
        <v>מרק</v>
      </c>
      <c r="E926">
        <f ca="1"/>
        <v>10</v>
      </c>
      <c r="F926" t="str">
        <f ca="1"/>
        <v>לבן מסגרת כסף</v>
      </c>
      <c r="G926">
        <f ca="1"/>
        <v>17.5</v>
      </c>
      <c r="H926">
        <f ca="1"/>
        <v>0</v>
      </c>
      <c r="I926">
        <f ca="1"/>
        <v>0</v>
      </c>
      <c r="J926" t="str">
        <f ca="1"/>
        <v/>
      </c>
    </row>
    <row r="927" spans="1:10" x14ac:dyDescent="0.2">
      <c r="A927" t="str">
        <f ca="1"/>
        <v>צ</v>
      </c>
      <c r="B927">
        <f ca="1"/>
        <v>68</v>
      </c>
      <c r="C927" t="str">
        <f ca="1"/>
        <v>קשיחות יוקרתי סטון</v>
      </c>
      <c r="D927" t="str">
        <f ca="1"/>
        <v>ליפתן</v>
      </c>
      <c r="E927">
        <f ca="1"/>
        <v>10</v>
      </c>
      <c r="F927" t="str">
        <f ca="1"/>
        <v>לבן מסגרת כסף</v>
      </c>
      <c r="G927">
        <f ca="1"/>
        <v>12.9</v>
      </c>
      <c r="H927">
        <f ca="1"/>
        <v>0</v>
      </c>
      <c r="I927">
        <f ca="1"/>
        <v>0</v>
      </c>
      <c r="J927" t="str">
        <f ca="1"/>
        <v/>
      </c>
    </row>
    <row r="928" spans="1:10" x14ac:dyDescent="0.2">
      <c r="A928" t="str">
        <f ca="1"/>
        <v>צ</v>
      </c>
      <c r="B928">
        <f ca="1"/>
        <v>69</v>
      </c>
      <c r="C928" t="str">
        <f ca="1"/>
        <v>קשיחות יוקרתי סטון</v>
      </c>
      <c r="D928" t="str">
        <f ca="1"/>
        <v>קסרול אובלי</v>
      </c>
      <c r="E928">
        <f ca="1"/>
        <v>10</v>
      </c>
      <c r="F928" t="str">
        <f ca="1"/>
        <v>לבן מסגרת כסף</v>
      </c>
      <c r="G928">
        <f ca="1"/>
        <v>12.9</v>
      </c>
      <c r="H928">
        <f ca="1"/>
        <v>0</v>
      </c>
      <c r="I928">
        <f ca="1"/>
        <v>0</v>
      </c>
      <c r="J928" t="str">
        <f ca="1"/>
        <v/>
      </c>
    </row>
    <row r="929" spans="1:10" x14ac:dyDescent="0.2">
      <c r="A929" t="str">
        <f ca="1"/>
        <v/>
      </c>
      <c r="B929" t="str">
        <f ca="1"/>
        <v/>
      </c>
      <c r="C929">
        <f ca="1"/>
        <v>0</v>
      </c>
      <c r="D929">
        <f ca="1"/>
        <v>0</v>
      </c>
      <c r="E929">
        <f ca="1"/>
        <v>0</v>
      </c>
      <c r="F929">
        <f ca="1"/>
        <v>0</v>
      </c>
      <c r="G929">
        <f ca="1"/>
        <v>0</v>
      </c>
      <c r="H929">
        <f ca="1"/>
        <v>0</v>
      </c>
      <c r="I929">
        <f ca="1"/>
        <v>0</v>
      </c>
      <c r="J929" t="str">
        <f ca="1"/>
        <v/>
      </c>
    </row>
    <row r="930" spans="1:10" x14ac:dyDescent="0.2">
      <c r="A930" t="str">
        <f ca="1"/>
        <v>צ</v>
      </c>
      <c r="B930">
        <f ca="1"/>
        <v>70</v>
      </c>
      <c r="C930" t="str">
        <f ca="1"/>
        <v>קשיחות יוקרתי מיאמי</v>
      </c>
      <c r="D930">
        <f ca="1"/>
        <v>7</v>
      </c>
      <c r="E930">
        <f ca="1"/>
        <v>10</v>
      </c>
      <c r="F930" t="str">
        <f ca="1"/>
        <v>קרם,פנינה,מנטה,ורוד עתיק</v>
      </c>
      <c r="G930">
        <f ca="1"/>
        <v>11.9</v>
      </c>
      <c r="H930">
        <f ca="1"/>
        <v>0</v>
      </c>
      <c r="I930">
        <f ca="1"/>
        <v>0</v>
      </c>
      <c r="J930" t="str">
        <f ca="1"/>
        <v/>
      </c>
    </row>
    <row r="931" spans="1:10" x14ac:dyDescent="0.2">
      <c r="A931" t="str">
        <f ca="1"/>
        <v>צ</v>
      </c>
      <c r="B931">
        <f ca="1"/>
        <v>71</v>
      </c>
      <c r="C931" t="str">
        <f ca="1"/>
        <v>קשיחות יוקרתי מיאמי</v>
      </c>
      <c r="D931">
        <f ca="1"/>
        <v>9</v>
      </c>
      <c r="E931">
        <f ca="1"/>
        <v>10</v>
      </c>
      <c r="F931" t="str">
        <f ca="1"/>
        <v>קרם,פנינה,מנטה,ורוד עתיק</v>
      </c>
      <c r="G931">
        <f ca="1"/>
        <v>18.899999999999999</v>
      </c>
      <c r="H931">
        <f ca="1"/>
        <v>0</v>
      </c>
      <c r="I931">
        <f ca="1"/>
        <v>0</v>
      </c>
      <c r="J931" t="str">
        <f ca="1"/>
        <v/>
      </c>
    </row>
    <row r="932" spans="1:10" x14ac:dyDescent="0.2">
      <c r="A932" t="str">
        <f ca="1"/>
        <v>צ</v>
      </c>
      <c r="B932">
        <f ca="1"/>
        <v>72</v>
      </c>
      <c r="C932" t="str">
        <f ca="1"/>
        <v>קשיחות יוקרתי מיאמי</v>
      </c>
      <c r="D932">
        <f ca="1"/>
        <v>10</v>
      </c>
      <c r="E932">
        <f ca="1"/>
        <v>10</v>
      </c>
      <c r="F932" t="str">
        <f ca="1"/>
        <v>קרם,פנינה,מנטה,ורוד עתיק</v>
      </c>
      <c r="G932">
        <f ca="1"/>
        <v>21.9</v>
      </c>
      <c r="H932">
        <f ca="1"/>
        <v>0</v>
      </c>
      <c r="I932">
        <f ca="1"/>
        <v>0</v>
      </c>
      <c r="J932" t="str">
        <f ca="1"/>
        <v/>
      </c>
    </row>
    <row r="933" spans="1:10" x14ac:dyDescent="0.2">
      <c r="A933" t="str">
        <f ca="1"/>
        <v>צ</v>
      </c>
      <c r="B933">
        <f ca="1"/>
        <v>73</v>
      </c>
      <c r="C933" t="str">
        <f ca="1"/>
        <v>קשיחות יוקרתי מיאמי</v>
      </c>
      <c r="D933" t="str">
        <f ca="1"/>
        <v>מרק</v>
      </c>
      <c r="E933">
        <f ca="1"/>
        <v>10</v>
      </c>
      <c r="F933" t="str">
        <f ca="1"/>
        <v>קרם,פנינה,מנטה,ורוד עתיק</v>
      </c>
      <c r="G933">
        <f ca="1"/>
        <v>18.899999999999999</v>
      </c>
      <c r="H933">
        <f ca="1"/>
        <v>0</v>
      </c>
      <c r="I933">
        <f ca="1"/>
        <v>0</v>
      </c>
      <c r="J933" t="str">
        <f ca="1"/>
        <v/>
      </c>
    </row>
    <row r="934" spans="1:10" x14ac:dyDescent="0.2">
      <c r="A934" t="str">
        <f ca="1"/>
        <v>צ</v>
      </c>
      <c r="B934">
        <f ca="1"/>
        <v>74</v>
      </c>
      <c r="C934" t="str">
        <f ca="1"/>
        <v>קשיחות יוקרתי מיאמי</v>
      </c>
      <c r="D934" t="str">
        <f ca="1"/>
        <v>קסרול אובלי</v>
      </c>
      <c r="E934">
        <f ca="1"/>
        <v>10</v>
      </c>
      <c r="F934" t="str">
        <f ca="1"/>
        <v>קרם,פנינה,מנטה,ורוד עתיק</v>
      </c>
      <c r="G934">
        <f ca="1"/>
        <v>7.9</v>
      </c>
      <c r="H934">
        <f ca="1"/>
        <v>0</v>
      </c>
      <c r="I934">
        <f ca="1"/>
        <v>0</v>
      </c>
      <c r="J934" t="str">
        <f ca="1"/>
        <v/>
      </c>
    </row>
    <row r="935" spans="1:10" x14ac:dyDescent="0.2">
      <c r="A935" t="str">
        <f ca="1"/>
        <v>צ</v>
      </c>
      <c r="B935">
        <f ca="1"/>
        <v>75</v>
      </c>
      <c r="C935" t="str">
        <f ca="1"/>
        <v>קשיחות יוקרתי מיאמי</v>
      </c>
      <c r="D935" t="str">
        <f ca="1"/>
        <v>לפתניות</v>
      </c>
      <c r="E935">
        <f ca="1"/>
        <v>10</v>
      </c>
      <c r="F935" t="str">
        <f ca="1"/>
        <v>קרם,פנינה,מנטה,ורוד עתיק</v>
      </c>
      <c r="G935">
        <f ca="1"/>
        <v>6.9</v>
      </c>
      <c r="H935">
        <f ca="1"/>
        <v>0</v>
      </c>
      <c r="I935">
        <f ca="1"/>
        <v>0</v>
      </c>
      <c r="J935" t="str">
        <f ca="1"/>
        <v/>
      </c>
    </row>
    <row r="936" spans="1:10" x14ac:dyDescent="0.2">
      <c r="A936" t="str">
        <f ca="1"/>
        <v/>
      </c>
      <c r="B936" t="str">
        <f ca="1"/>
        <v/>
      </c>
      <c r="C936">
        <f ca="1"/>
        <v>0</v>
      </c>
      <c r="D936">
        <f ca="1"/>
        <v>0</v>
      </c>
      <c r="E936">
        <f ca="1"/>
        <v>0</v>
      </c>
      <c r="F936">
        <f ca="1"/>
        <v>0</v>
      </c>
      <c r="G936">
        <f ca="1"/>
        <v>0</v>
      </c>
      <c r="H936">
        <f ca="1"/>
        <v>0</v>
      </c>
      <c r="I936">
        <f ca="1"/>
        <v>0</v>
      </c>
      <c r="J936" t="str">
        <f ca="1"/>
        <v/>
      </c>
    </row>
    <row r="937" spans="1:10" x14ac:dyDescent="0.2">
      <c r="A937" t="str">
        <f ca="1"/>
        <v>צ</v>
      </c>
      <c r="B937">
        <f ca="1"/>
        <v>76</v>
      </c>
      <c r="C937" t="str">
        <f ca="1"/>
        <v>קשיחות יוקרתי פרימיום וינטאג'</v>
      </c>
      <c r="D937">
        <f ca="1"/>
        <v>7</v>
      </c>
      <c r="E937">
        <f ca="1"/>
        <v>10</v>
      </c>
      <c r="F937" t="str">
        <f ca="1"/>
        <v>ברונזה בהיר,קרם</v>
      </c>
      <c r="G937">
        <f ca="1"/>
        <v>11.9</v>
      </c>
      <c r="H937" t="str">
        <f ca="1"/>
        <v>בסט וינטאג' פריום קיים גם מגש וקערה</v>
      </c>
      <c r="I937">
        <f ca="1"/>
        <v>0</v>
      </c>
      <c r="J937" t="str">
        <f ca="1"/>
        <v/>
      </c>
    </row>
    <row r="938" spans="1:10" x14ac:dyDescent="0.2">
      <c r="A938" t="str">
        <f ca="1"/>
        <v>צ</v>
      </c>
      <c r="B938">
        <f ca="1"/>
        <v>77</v>
      </c>
      <c r="C938" t="str">
        <f ca="1"/>
        <v>קשיחות יוקרתי פרימיום וינטאג'</v>
      </c>
      <c r="D938">
        <f ca="1"/>
        <v>9</v>
      </c>
      <c r="E938">
        <f ca="1"/>
        <v>10</v>
      </c>
      <c r="F938" t="str">
        <f ca="1"/>
        <v>ברונזה בהיר,קרם</v>
      </c>
      <c r="G938">
        <f ca="1"/>
        <v>18.899999999999999</v>
      </c>
      <c r="H938">
        <f ca="1"/>
        <v>0</v>
      </c>
      <c r="I938">
        <f ca="1"/>
        <v>0</v>
      </c>
      <c r="J938" t="str">
        <f ca="1"/>
        <v/>
      </c>
    </row>
    <row r="939" spans="1:10" x14ac:dyDescent="0.2">
      <c r="A939" t="str">
        <f ca="1"/>
        <v>צ</v>
      </c>
      <c r="B939">
        <f ca="1"/>
        <v>78</v>
      </c>
      <c r="C939" t="str">
        <f ca="1"/>
        <v>קשיחות יוקרתי פרימיום וינטאג'</v>
      </c>
      <c r="D939">
        <f ca="1"/>
        <v>10</v>
      </c>
      <c r="E939">
        <f ca="1"/>
        <v>10</v>
      </c>
      <c r="F939" t="str">
        <f ca="1"/>
        <v>ברונזה בהיר,קרם</v>
      </c>
      <c r="G939">
        <f ca="1"/>
        <v>21.5</v>
      </c>
      <c r="H939">
        <f ca="1"/>
        <v>0</v>
      </c>
      <c r="I939">
        <f ca="1"/>
        <v>0</v>
      </c>
      <c r="J939" t="str">
        <f ca="1"/>
        <v/>
      </c>
    </row>
    <row r="940" spans="1:10" x14ac:dyDescent="0.2">
      <c r="A940" t="str">
        <f ca="1"/>
        <v>צ</v>
      </c>
      <c r="B940">
        <f ca="1"/>
        <v>79</v>
      </c>
      <c r="C940" t="str">
        <f ca="1"/>
        <v>קשיחות יוקרתי פרימיום וינטאג'</v>
      </c>
      <c r="D940" t="str">
        <f ca="1"/>
        <v>מרק</v>
      </c>
      <c r="E940">
        <f ca="1"/>
        <v>10</v>
      </c>
      <c r="F940" t="str">
        <f ca="1"/>
        <v>ברונזה בהיר,קרם</v>
      </c>
      <c r="G940">
        <f ca="1"/>
        <v>12.9</v>
      </c>
      <c r="H940">
        <f ca="1"/>
        <v>0</v>
      </c>
      <c r="I940">
        <f ca="1"/>
        <v>0</v>
      </c>
      <c r="J940" t="str">
        <f ca="1"/>
        <v/>
      </c>
    </row>
    <row r="941" spans="1:10" x14ac:dyDescent="0.2">
      <c r="A941" t="str">
        <f ca="1"/>
        <v>צ</v>
      </c>
      <c r="B941">
        <f ca="1"/>
        <v>80</v>
      </c>
      <c r="C941" t="str">
        <f ca="1"/>
        <v>קשיחות יוקרתי פרימיום וינטאג'</v>
      </c>
      <c r="D941" t="str">
        <f ca="1"/>
        <v>ליפתן</v>
      </c>
      <c r="E941">
        <f ca="1"/>
        <v>10</v>
      </c>
      <c r="F941" t="str">
        <f ca="1"/>
        <v>ברונזה בהיר,קרם</v>
      </c>
      <c r="G941">
        <f ca="1"/>
        <v>6.9</v>
      </c>
      <c r="H941">
        <f ca="1"/>
        <v>0</v>
      </c>
      <c r="I941">
        <f ca="1"/>
        <v>0</v>
      </c>
      <c r="J941" t="str">
        <f ca="1"/>
        <v/>
      </c>
    </row>
    <row r="942" spans="1:10" x14ac:dyDescent="0.2">
      <c r="A942" t="str">
        <f ca="1"/>
        <v>צ</v>
      </c>
      <c r="B942">
        <f ca="1"/>
        <v>81</v>
      </c>
      <c r="C942" t="str">
        <f ca="1"/>
        <v>קשיחות יוקרתי פרימיום וינטאג'</v>
      </c>
      <c r="D942" t="str">
        <f ca="1"/>
        <v>קסרול</v>
      </c>
      <c r="E942">
        <f ca="1"/>
        <v>6</v>
      </c>
      <c r="F942" t="str">
        <f ca="1"/>
        <v>ברונזה בהיר,קרם</v>
      </c>
      <c r="G942">
        <f ca="1"/>
        <v>6.9</v>
      </c>
      <c r="H942">
        <f ca="1"/>
        <v>0</v>
      </c>
      <c r="I942">
        <f ca="1"/>
        <v>0</v>
      </c>
      <c r="J942" t="str">
        <f ca="1"/>
        <v/>
      </c>
    </row>
    <row r="943" spans="1:10" x14ac:dyDescent="0.2">
      <c r="A943" t="str">
        <f ca="1"/>
        <v/>
      </c>
      <c r="B943" t="str">
        <f ca="1"/>
        <v/>
      </c>
      <c r="C943">
        <f ca="1"/>
        <v>0</v>
      </c>
      <c r="D943">
        <f ca="1"/>
        <v>0</v>
      </c>
      <c r="E943">
        <f ca="1"/>
        <v>0</v>
      </c>
      <c r="F943">
        <f ca="1"/>
        <v>0</v>
      </c>
      <c r="G943">
        <f ca="1"/>
        <v>0</v>
      </c>
      <c r="H943">
        <f ca="1"/>
        <v>0</v>
      </c>
      <c r="I943">
        <f ca="1"/>
        <v>0</v>
      </c>
      <c r="J943" t="str">
        <f ca="1"/>
        <v/>
      </c>
    </row>
    <row r="944" spans="1:10" x14ac:dyDescent="0.2">
      <c r="A944" t="str">
        <f ca="1"/>
        <v>צ</v>
      </c>
      <c r="B944">
        <f ca="1"/>
        <v>82</v>
      </c>
      <c r="C944" t="str">
        <f ca="1"/>
        <v>פרפקט מרובע</v>
      </c>
      <c r="D944">
        <f ca="1"/>
        <v>7</v>
      </c>
      <c r="E944">
        <f ca="1"/>
        <v>12</v>
      </c>
      <c r="F944" t="str">
        <f ca="1"/>
        <v>מגוון צבעים</v>
      </c>
      <c r="G944">
        <f ca="1"/>
        <v>6.9</v>
      </c>
      <c r="H944" t="str">
        <f ca="1"/>
        <v>בסט פרפקט קיים גם מגש וקערה</v>
      </c>
      <c r="I944">
        <f ca="1"/>
        <v>0</v>
      </c>
      <c r="J944" t="str">
        <f ca="1"/>
        <v/>
      </c>
    </row>
    <row r="945" spans="1:10" x14ac:dyDescent="0.2">
      <c r="A945" t="str">
        <f ca="1"/>
        <v>צ</v>
      </c>
      <c r="B945">
        <f ca="1"/>
        <v>83</v>
      </c>
      <c r="C945" t="str">
        <f ca="1"/>
        <v>פרפקט מרובע</v>
      </c>
      <c r="D945">
        <f ca="1"/>
        <v>9</v>
      </c>
      <c r="E945">
        <f ca="1"/>
        <v>12</v>
      </c>
      <c r="F945" t="str">
        <f ca="1"/>
        <v>מגוון צבעים</v>
      </c>
      <c r="G945">
        <f ca="1"/>
        <v>6.5</v>
      </c>
      <c r="H945">
        <f ca="1"/>
        <v>0</v>
      </c>
      <c r="I945">
        <f ca="1"/>
        <v>0</v>
      </c>
      <c r="J945" t="str">
        <f ca="1"/>
        <v/>
      </c>
    </row>
    <row r="946" spans="1:10" x14ac:dyDescent="0.2">
      <c r="A946" t="str">
        <f ca="1"/>
        <v>צ</v>
      </c>
      <c r="B946">
        <f ca="1"/>
        <v>84</v>
      </c>
      <c r="C946" t="str">
        <f ca="1"/>
        <v>פרפקט מרובע</v>
      </c>
      <c r="D946" t="str">
        <f ca="1"/>
        <v>מרק</v>
      </c>
      <c r="E946">
        <f ca="1"/>
        <v>12</v>
      </c>
      <c r="F946" t="str">
        <f ca="1"/>
        <v>מגוון צבעים</v>
      </c>
      <c r="G946">
        <f ca="1"/>
        <v>6.9</v>
      </c>
      <c r="H946">
        <f ca="1"/>
        <v>0</v>
      </c>
      <c r="I946">
        <f ca="1"/>
        <v>0</v>
      </c>
      <c r="J946" t="str">
        <f ca="1"/>
        <v/>
      </c>
    </row>
    <row r="947" spans="1:10" x14ac:dyDescent="0.2">
      <c r="A947" t="str">
        <f ca="1"/>
        <v>צ</v>
      </c>
      <c r="B947">
        <f ca="1"/>
        <v>85</v>
      </c>
      <c r="C947" t="str">
        <f ca="1"/>
        <v>פרפקט מרובע</v>
      </c>
      <c r="D947" t="str">
        <f ca="1"/>
        <v>ליפתן</v>
      </c>
      <c r="E947">
        <f ca="1"/>
        <v>12</v>
      </c>
      <c r="F947" t="str">
        <f ca="1"/>
        <v>מגוון צבעים</v>
      </c>
      <c r="G947">
        <f ca="1"/>
        <v>3.9</v>
      </c>
      <c r="H947">
        <f ca="1"/>
        <v>0</v>
      </c>
      <c r="I947">
        <f ca="1"/>
        <v>0</v>
      </c>
      <c r="J947" t="str">
        <f ca="1"/>
        <v/>
      </c>
    </row>
    <row r="948" spans="1:10" x14ac:dyDescent="0.2">
      <c r="A948" t="str">
        <f ca="1"/>
        <v>צ</v>
      </c>
      <c r="B948">
        <f ca="1"/>
        <v>86</v>
      </c>
      <c r="C948" t="str">
        <f ca="1"/>
        <v>פרפקט מרובע</v>
      </c>
      <c r="D948" t="str">
        <f ca="1"/>
        <v>קסרול גדול</v>
      </c>
      <c r="E948">
        <f ca="1"/>
        <v>5</v>
      </c>
      <c r="F948" t="str">
        <f ca="1"/>
        <v>מגוון צבעים</v>
      </c>
      <c r="G948">
        <f ca="1"/>
        <v>6.5</v>
      </c>
      <c r="H948">
        <f ca="1"/>
        <v>0</v>
      </c>
      <c r="I948">
        <f ca="1"/>
        <v>0</v>
      </c>
      <c r="J948" t="str">
        <f ca="1"/>
        <v/>
      </c>
    </row>
    <row r="949" spans="1:10" x14ac:dyDescent="0.2">
      <c r="A949" t="str">
        <f ca="1"/>
        <v>צ</v>
      </c>
      <c r="B949">
        <f ca="1"/>
        <v>87</v>
      </c>
      <c r="C949" t="str">
        <f ca="1"/>
        <v>פרפקט מרובע</v>
      </c>
      <c r="D949" t="str">
        <f ca="1"/>
        <v>קסרול קטן</v>
      </c>
      <c r="E949">
        <f ca="1"/>
        <v>12</v>
      </c>
      <c r="F949" t="str">
        <f ca="1"/>
        <v>מגוון צבעים</v>
      </c>
      <c r="G949">
        <f ca="1"/>
        <v>5.5</v>
      </c>
      <c r="H949">
        <f ca="1"/>
        <v>0</v>
      </c>
      <c r="I949">
        <f ca="1"/>
        <v>0</v>
      </c>
      <c r="J949" t="str">
        <f ca="1"/>
        <v/>
      </c>
    </row>
    <row r="950" spans="1:10" x14ac:dyDescent="0.2">
      <c r="A950" t="str">
        <f ca="1"/>
        <v/>
      </c>
      <c r="B950" t="str">
        <f ca="1"/>
        <v/>
      </c>
      <c r="C950">
        <f ca="1"/>
        <v>0</v>
      </c>
      <c r="D950">
        <f ca="1"/>
        <v>0</v>
      </c>
      <c r="E950">
        <f ca="1"/>
        <v>0</v>
      </c>
      <c r="F950">
        <f ca="1"/>
        <v>0</v>
      </c>
      <c r="G950">
        <f ca="1"/>
        <v>0</v>
      </c>
      <c r="H950">
        <f ca="1"/>
        <v>0</v>
      </c>
      <c r="I950">
        <f ca="1"/>
        <v>0</v>
      </c>
      <c r="J950" t="str">
        <f ca="1"/>
        <v/>
      </c>
    </row>
    <row r="951" spans="1:10" x14ac:dyDescent="0.2">
      <c r="A951" t="str">
        <f ca="1"/>
        <v>צ</v>
      </c>
      <c r="B951">
        <f ca="1"/>
        <v>88</v>
      </c>
      <c r="C951" t="str">
        <f ca="1"/>
        <v>בנדע עגול</v>
      </c>
      <c r="D951">
        <f ca="1"/>
        <v>7</v>
      </c>
      <c r="E951">
        <f ca="1"/>
        <v>0</v>
      </c>
      <c r="F951" t="str">
        <f ca="1"/>
        <v>מגוון עגול</v>
      </c>
      <c r="G951">
        <f ca="1"/>
        <v>3.9</v>
      </c>
      <c r="H951" t="str">
        <f ca="1"/>
        <v>בסט בנדע קיים גם קערות קטן/גדול ומגש עמוק</v>
      </c>
      <c r="I951">
        <f ca="1"/>
        <v>0</v>
      </c>
      <c r="J951" t="str">
        <f ca="1"/>
        <v/>
      </c>
    </row>
    <row r="952" spans="1:10" x14ac:dyDescent="0.2">
      <c r="A952" t="str">
        <f ca="1"/>
        <v>צ</v>
      </c>
      <c r="B952">
        <f ca="1"/>
        <v>89</v>
      </c>
      <c r="C952" t="str">
        <f ca="1"/>
        <v>בנדע עגול</v>
      </c>
      <c r="D952">
        <f ca="1"/>
        <v>9</v>
      </c>
      <c r="E952">
        <f ca="1"/>
        <v>0</v>
      </c>
      <c r="F952" t="str">
        <f ca="1"/>
        <v>מגוון עגול</v>
      </c>
      <c r="G952">
        <f ca="1"/>
        <v>5.9</v>
      </c>
      <c r="H952">
        <f ca="1"/>
        <v>0</v>
      </c>
      <c r="I952">
        <f ca="1"/>
        <v>0</v>
      </c>
      <c r="J952" t="str">
        <f ca="1"/>
        <v/>
      </c>
    </row>
    <row r="953" spans="1:10" x14ac:dyDescent="0.2">
      <c r="A953" t="str">
        <f ca="1"/>
        <v>צ</v>
      </c>
      <c r="B953">
        <f ca="1"/>
        <v>90</v>
      </c>
      <c r="C953" t="str">
        <f ca="1"/>
        <v>בנדע עגול</v>
      </c>
      <c r="D953">
        <f ca="1"/>
        <v>10</v>
      </c>
      <c r="E953">
        <f ca="1"/>
        <v>0</v>
      </c>
      <c r="F953" t="str">
        <f ca="1"/>
        <v>מגוון עגול</v>
      </c>
      <c r="G953">
        <f ca="1"/>
        <v>10.9</v>
      </c>
      <c r="H953">
        <f ca="1"/>
        <v>0</v>
      </c>
      <c r="I953">
        <f ca="1"/>
        <v>0</v>
      </c>
      <c r="J953" t="str">
        <f ca="1"/>
        <v/>
      </c>
    </row>
    <row r="954" spans="1:10" x14ac:dyDescent="0.2">
      <c r="A954" t="str">
        <f ca="1"/>
        <v>צ</v>
      </c>
      <c r="B954">
        <f ca="1"/>
        <v>91</v>
      </c>
      <c r="C954" t="str">
        <f ca="1"/>
        <v>בנדע עגול</v>
      </c>
      <c r="D954" t="str">
        <f ca="1"/>
        <v>מרק</v>
      </c>
      <c r="E954">
        <f ca="1"/>
        <v>0</v>
      </c>
      <c r="F954" t="str">
        <f ca="1"/>
        <v>מגוון עגול</v>
      </c>
      <c r="G954">
        <f ca="1"/>
        <v>5.9</v>
      </c>
      <c r="H954">
        <f ca="1"/>
        <v>0</v>
      </c>
      <c r="I954">
        <f ca="1"/>
        <v>0</v>
      </c>
      <c r="J954" t="str">
        <f ca="1"/>
        <v/>
      </c>
    </row>
    <row r="955" spans="1:10" x14ac:dyDescent="0.2">
      <c r="A955" t="str">
        <f ca="1"/>
        <v>צ</v>
      </c>
      <c r="B955">
        <f ca="1"/>
        <v>92</v>
      </c>
      <c r="C955" t="str">
        <f ca="1"/>
        <v>בנדע עגול</v>
      </c>
      <c r="D955" t="str">
        <f ca="1"/>
        <v>לפתן</v>
      </c>
      <c r="E955">
        <f ca="1"/>
        <v>0</v>
      </c>
      <c r="F955" t="str">
        <f ca="1"/>
        <v>מגוון עגול</v>
      </c>
      <c r="G955">
        <f ca="1"/>
        <v>2.9</v>
      </c>
      <c r="H955">
        <f ca="1"/>
        <v>0</v>
      </c>
      <c r="I955">
        <f ca="1"/>
        <v>0</v>
      </c>
      <c r="J955" t="str">
        <f ca="1"/>
        <v/>
      </c>
    </row>
    <row r="956" spans="1:10" x14ac:dyDescent="0.2">
      <c r="A956" t="str">
        <f ca="1"/>
        <v>צ</v>
      </c>
      <c r="B956">
        <f ca="1"/>
        <v>93</v>
      </c>
      <c r="C956" t="str">
        <f ca="1"/>
        <v>בנדע עגול</v>
      </c>
      <c r="D956" t="str">
        <f ca="1"/>
        <v>לפתן</v>
      </c>
      <c r="E956" t="str">
        <f ca="1"/>
        <v>4 חב'</v>
      </c>
      <c r="F956" t="str">
        <f ca="1"/>
        <v>מגוון עגול</v>
      </c>
      <c r="G956">
        <f ca="1"/>
        <v>10</v>
      </c>
      <c r="H956">
        <f ca="1"/>
        <v>0</v>
      </c>
      <c r="I956">
        <f ca="1"/>
        <v>0</v>
      </c>
      <c r="J956" t="str">
        <f ca="1"/>
        <v/>
      </c>
    </row>
    <row r="957" spans="1:10" x14ac:dyDescent="0.2">
      <c r="A957" t="str">
        <f ca="1"/>
        <v>צ</v>
      </c>
      <c r="B957">
        <f ca="1"/>
        <v>94</v>
      </c>
      <c r="C957" t="str">
        <f ca="1"/>
        <v>בנדע עגול</v>
      </c>
      <c r="D957" t="str">
        <f ca="1"/>
        <v>קסרול</v>
      </c>
      <c r="E957">
        <f ca="1"/>
        <v>0</v>
      </c>
      <c r="F957" t="str">
        <f ca="1"/>
        <v>מגוון עגול</v>
      </c>
      <c r="G957">
        <f ca="1"/>
        <v>2.9</v>
      </c>
      <c r="H957">
        <f ca="1"/>
        <v>0</v>
      </c>
      <c r="I957">
        <f ca="1"/>
        <v>0</v>
      </c>
      <c r="J957" t="str">
        <f ca="1"/>
        <v/>
      </c>
    </row>
    <row r="958" spans="1:10" x14ac:dyDescent="0.2">
      <c r="A958" t="str">
        <f ca="1"/>
        <v>צ</v>
      </c>
      <c r="B958">
        <f ca="1"/>
        <v>95</v>
      </c>
      <c r="C958" t="str">
        <f ca="1"/>
        <v>בנדע עגול</v>
      </c>
      <c r="D958" t="str">
        <f ca="1"/>
        <v>קסרול</v>
      </c>
      <c r="E958" t="str">
        <f ca="1"/>
        <v>4 חב'</v>
      </c>
      <c r="F958" t="str">
        <f ca="1"/>
        <v>מגוון עגול</v>
      </c>
      <c r="G958">
        <f ca="1"/>
        <v>10</v>
      </c>
      <c r="H958">
        <f ca="1"/>
        <v>0</v>
      </c>
      <c r="I958">
        <f ca="1"/>
        <v>0</v>
      </c>
      <c r="J958" t="str">
        <f ca="1"/>
        <v/>
      </c>
    </row>
    <row r="959" spans="1:10" x14ac:dyDescent="0.2">
      <c r="A959" t="str">
        <f ca="1"/>
        <v/>
      </c>
      <c r="B959" t="str">
        <f ca="1"/>
        <v/>
      </c>
      <c r="C959">
        <f ca="1"/>
        <v>0</v>
      </c>
      <c r="D959">
        <f ca="1"/>
        <v>0</v>
      </c>
      <c r="E959">
        <f ca="1"/>
        <v>0</v>
      </c>
      <c r="F959">
        <f ca="1"/>
        <v>0</v>
      </c>
      <c r="G959">
        <f ca="1"/>
        <v>0</v>
      </c>
      <c r="H959">
        <f ca="1"/>
        <v>0</v>
      </c>
      <c r="I959">
        <f ca="1"/>
        <v>0</v>
      </c>
      <c r="J959" t="str">
        <f ca="1"/>
        <v/>
      </c>
    </row>
    <row r="960" spans="1:10" x14ac:dyDescent="0.2">
      <c r="A960" t="str">
        <f ca="1"/>
        <v>צ</v>
      </c>
      <c r="B960">
        <f ca="1"/>
        <v>96</v>
      </c>
      <c r="C960" t="str">
        <f ca="1"/>
        <v>ויולה מעוטר</v>
      </c>
      <c r="D960">
        <f ca="1"/>
        <v>8</v>
      </c>
      <c r="E960">
        <f ca="1"/>
        <v>0</v>
      </c>
      <c r="F960" t="str">
        <f ca="1"/>
        <v>צבעוני</v>
      </c>
      <c r="G960">
        <f ca="1"/>
        <v>8.9</v>
      </c>
      <c r="H960">
        <f ca="1"/>
        <v>0</v>
      </c>
      <c r="I960">
        <f ca="1"/>
        <v>0</v>
      </c>
      <c r="J960" t="str">
        <f ca="1"/>
        <v/>
      </c>
    </row>
    <row r="961" spans="1:10" x14ac:dyDescent="0.2">
      <c r="A961" t="str">
        <f ca="1"/>
        <v>צ</v>
      </c>
      <c r="B961">
        <f ca="1"/>
        <v>97</v>
      </c>
      <c r="C961" t="str">
        <f ca="1"/>
        <v>ויולה מעוטר</v>
      </c>
      <c r="D961">
        <f ca="1"/>
        <v>8</v>
      </c>
      <c r="E961">
        <f ca="1"/>
        <v>0</v>
      </c>
      <c r="F961" t="str">
        <f ca="1"/>
        <v>זהב/כסף</v>
      </c>
      <c r="G961">
        <f ca="1"/>
        <v>10.9</v>
      </c>
      <c r="H961">
        <f ca="1"/>
        <v>0</v>
      </c>
      <c r="I961">
        <f ca="1"/>
        <v>0</v>
      </c>
      <c r="J961" t="str">
        <f ca="1"/>
        <v/>
      </c>
    </row>
    <row r="962" spans="1:10" x14ac:dyDescent="0.2">
      <c r="A962" t="str">
        <f ca="1"/>
        <v>צ</v>
      </c>
      <c r="B962">
        <f ca="1"/>
        <v>98</v>
      </c>
      <c r="C962" t="str">
        <f ca="1"/>
        <v>ויולה מעוטר</v>
      </c>
      <c r="D962">
        <f ca="1"/>
        <v>8</v>
      </c>
      <c r="E962">
        <f ca="1"/>
        <v>0</v>
      </c>
      <c r="F962" t="str">
        <f ca="1"/>
        <v>שיש</v>
      </c>
      <c r="G962">
        <f ca="1"/>
        <v>8.9</v>
      </c>
      <c r="H962">
        <f ca="1"/>
        <v>0</v>
      </c>
      <c r="I962">
        <f ca="1"/>
        <v>0</v>
      </c>
      <c r="J962" t="str">
        <f ca="1"/>
        <v/>
      </c>
    </row>
    <row r="963" spans="1:10" x14ac:dyDescent="0.2">
      <c r="A963" t="str">
        <f ca="1"/>
        <v>צ</v>
      </c>
      <c r="B963">
        <f ca="1"/>
        <v>99</v>
      </c>
      <c r="C963" t="str">
        <f ca="1"/>
        <v>ויולה מעוטר</v>
      </c>
      <c r="D963">
        <f ca="1"/>
        <v>10</v>
      </c>
      <c r="E963">
        <f ca="1"/>
        <v>0</v>
      </c>
      <c r="F963" t="str">
        <f ca="1"/>
        <v>צבעוני</v>
      </c>
      <c r="G963">
        <f ca="1"/>
        <v>11.9</v>
      </c>
      <c r="H963">
        <f ca="1"/>
        <v>0</v>
      </c>
      <c r="I963">
        <f ca="1"/>
        <v>0</v>
      </c>
      <c r="J963" t="str">
        <f ca="1"/>
        <v/>
      </c>
    </row>
    <row r="964" spans="1:10" x14ac:dyDescent="0.2">
      <c r="A964" t="str">
        <f ca="1"/>
        <v>צ</v>
      </c>
      <c r="B964">
        <f ca="1"/>
        <v>100</v>
      </c>
      <c r="C964" t="str">
        <f ca="1"/>
        <v>ויולה מעוטר</v>
      </c>
      <c r="D964">
        <f ca="1"/>
        <v>10</v>
      </c>
      <c r="E964">
        <f ca="1"/>
        <v>0</v>
      </c>
      <c r="F964" t="str">
        <f ca="1"/>
        <v>זהב/כסף</v>
      </c>
      <c r="G964">
        <f ca="1"/>
        <v>14.9</v>
      </c>
      <c r="H964">
        <f ca="1"/>
        <v>0</v>
      </c>
      <c r="I964">
        <f ca="1"/>
        <v>0</v>
      </c>
      <c r="J964" t="str">
        <f ca="1"/>
        <v/>
      </c>
    </row>
    <row r="965" spans="1:10" x14ac:dyDescent="0.2">
      <c r="A965" t="str">
        <f ca="1"/>
        <v>צ</v>
      </c>
      <c r="B965">
        <f ca="1"/>
        <v>101</v>
      </c>
      <c r="C965" t="str">
        <f ca="1"/>
        <v>ויולה מעוטר</v>
      </c>
      <c r="D965">
        <f ca="1"/>
        <v>10</v>
      </c>
      <c r="E965">
        <f ca="1"/>
        <v>0</v>
      </c>
      <c r="F965" t="str">
        <f ca="1"/>
        <v>שיש</v>
      </c>
      <c r="G965">
        <f ca="1"/>
        <v>11.9</v>
      </c>
      <c r="H965">
        <f ca="1"/>
        <v>0</v>
      </c>
      <c r="I965">
        <f ca="1"/>
        <v>0</v>
      </c>
      <c r="J965" t="str">
        <f ca="1"/>
        <v/>
      </c>
    </row>
    <row r="966" spans="1:10" x14ac:dyDescent="0.2">
      <c r="A966" t="str">
        <f ca="1"/>
        <v>צ</v>
      </c>
      <c r="B966">
        <f ca="1"/>
        <v>102</v>
      </c>
      <c r="C966" t="str">
        <f ca="1"/>
        <v>ויולה מעוטר</v>
      </c>
      <c r="D966" t="str">
        <f ca="1"/>
        <v>מרק</v>
      </c>
      <c r="E966">
        <f ca="1"/>
        <v>0</v>
      </c>
      <c r="F966" t="str">
        <f ca="1"/>
        <v>צבעוני</v>
      </c>
      <c r="G966">
        <f ca="1"/>
        <v>8.9</v>
      </c>
      <c r="H966">
        <f ca="1"/>
        <v>0</v>
      </c>
      <c r="I966">
        <f ca="1"/>
        <v>0</v>
      </c>
      <c r="J966" t="str">
        <f ca="1"/>
        <v/>
      </c>
    </row>
    <row r="967" spans="1:10" x14ac:dyDescent="0.2">
      <c r="A967" t="str">
        <f ca="1"/>
        <v>צ</v>
      </c>
      <c r="B967">
        <f ca="1"/>
        <v>103</v>
      </c>
      <c r="C967" t="str">
        <f ca="1"/>
        <v>ויולה מעוטר</v>
      </c>
      <c r="D967" t="str">
        <f ca="1"/>
        <v>מרק</v>
      </c>
      <c r="E967">
        <f ca="1"/>
        <v>0</v>
      </c>
      <c r="F967" t="str">
        <f ca="1"/>
        <v>זהב/כסף</v>
      </c>
      <c r="G967">
        <f ca="1"/>
        <v>10.9</v>
      </c>
      <c r="H967">
        <f ca="1"/>
        <v>0</v>
      </c>
      <c r="I967">
        <f ca="1"/>
        <v>0</v>
      </c>
      <c r="J967" t="str">
        <f ca="1"/>
        <v/>
      </c>
    </row>
    <row r="968" spans="1:10" x14ac:dyDescent="0.2">
      <c r="A968" t="str">
        <f ca="1"/>
        <v>צ</v>
      </c>
      <c r="B968">
        <f ca="1"/>
        <v>104</v>
      </c>
      <c r="C968" t="str">
        <f ca="1"/>
        <v>ויולה מעוטר</v>
      </c>
      <c r="D968" t="str">
        <f ca="1"/>
        <v>ליפתן</v>
      </c>
      <c r="E968">
        <f ca="1"/>
        <v>0</v>
      </c>
      <c r="F968" t="str">
        <f ca="1"/>
        <v>צבעוני</v>
      </c>
      <c r="G968">
        <f ca="1"/>
        <v>4.5</v>
      </c>
      <c r="H968">
        <f ca="1"/>
        <v>0</v>
      </c>
      <c r="I968">
        <f ca="1"/>
        <v>0</v>
      </c>
      <c r="J968" t="str">
        <f ca="1"/>
        <v/>
      </c>
    </row>
    <row r="969" spans="1:10" x14ac:dyDescent="0.2">
      <c r="A969" t="str">
        <f ca="1"/>
        <v>צ</v>
      </c>
      <c r="B969">
        <f ca="1"/>
        <v>105</v>
      </c>
      <c r="C969" t="str">
        <f ca="1"/>
        <v>ויולה מעוטר</v>
      </c>
      <c r="D969" t="str">
        <f ca="1"/>
        <v>ליפתן</v>
      </c>
      <c r="E969">
        <f ca="1"/>
        <v>0</v>
      </c>
      <c r="F969" t="str">
        <f ca="1"/>
        <v>זהב/כסף</v>
      </c>
      <c r="G969">
        <f ca="1"/>
        <v>6</v>
      </c>
      <c r="H969">
        <f ca="1"/>
        <v>0</v>
      </c>
      <c r="I969">
        <f ca="1"/>
        <v>0</v>
      </c>
      <c r="J969" t="str">
        <f ca="1"/>
        <v/>
      </c>
    </row>
    <row r="970" spans="1:10" x14ac:dyDescent="0.2">
      <c r="A970" t="str">
        <f ca="1"/>
        <v>צ</v>
      </c>
      <c r="B970">
        <f ca="1"/>
        <v>106</v>
      </c>
      <c r="C970" t="str">
        <f ca="1"/>
        <v>ויולה מעוטר</v>
      </c>
      <c r="D970" t="str">
        <f ca="1"/>
        <v>קסרול</v>
      </c>
      <c r="E970">
        <f ca="1"/>
        <v>0</v>
      </c>
      <c r="F970" t="str">
        <f ca="1"/>
        <v>צבעוני</v>
      </c>
      <c r="G970">
        <f ca="1"/>
        <v>6.5</v>
      </c>
      <c r="H970">
        <f ca="1"/>
        <v>0</v>
      </c>
      <c r="I970">
        <f ca="1"/>
        <v>0</v>
      </c>
      <c r="J970" t="str">
        <f ca="1"/>
        <v/>
      </c>
    </row>
    <row r="971" spans="1:10" x14ac:dyDescent="0.2">
      <c r="A971" t="str">
        <f ca="1"/>
        <v>צ</v>
      </c>
      <c r="B971">
        <f ca="1"/>
        <v>107</v>
      </c>
      <c r="C971" t="str">
        <f ca="1"/>
        <v>ויולה מעוטר</v>
      </c>
      <c r="D971" t="str">
        <f ca="1"/>
        <v>קסרול</v>
      </c>
      <c r="E971">
        <f ca="1"/>
        <v>0</v>
      </c>
      <c r="F971" t="str">
        <f ca="1"/>
        <v>זהב/כסף</v>
      </c>
      <c r="G971">
        <f ca="1"/>
        <v>7.9</v>
      </c>
      <c r="H971">
        <f ca="1"/>
        <v>0</v>
      </c>
      <c r="I971">
        <f ca="1"/>
        <v>0</v>
      </c>
      <c r="J971" t="str">
        <f ca="1"/>
        <v/>
      </c>
    </row>
    <row r="1051" spans="1:10" x14ac:dyDescent="0.2">
      <c r="A1051" t="str" cm="1">
        <f t="array" aca="1" ref="A1051:J1102" ca="1">INDIRECT(CONCATENATE("'קערות ומגשים'!$A$2:$J",MATCH($P$1,'קערות ומגשים'!$G$2:$G$202,)-1))</f>
        <v>ק</v>
      </c>
      <c r="B1051">
        <f ca="1"/>
        <v>1</v>
      </c>
      <c r="C1051" t="str">
        <f ca="1"/>
        <v>קערות קשיחות</v>
      </c>
      <c r="D1051" t="str">
        <f ca="1"/>
        <v>עגול קטן</v>
      </c>
      <c r="E1051">
        <f ca="1"/>
        <v>0</v>
      </c>
      <c r="F1051" t="str">
        <f ca="1"/>
        <v>שקוף</v>
      </c>
      <c r="G1051">
        <f ca="1"/>
        <v>3.9</v>
      </c>
      <c r="H1051">
        <f ca="1"/>
        <v>0</v>
      </c>
      <c r="I1051">
        <f ca="1"/>
        <v>0</v>
      </c>
      <c r="J1051" t="str">
        <f ca="1"/>
        <v/>
      </c>
    </row>
    <row r="1052" spans="1:10" x14ac:dyDescent="0.2">
      <c r="A1052" t="str">
        <f ca="1"/>
        <v>ק</v>
      </c>
      <c r="B1052">
        <f ca="1"/>
        <v>2</v>
      </c>
      <c r="C1052" t="str">
        <f ca="1"/>
        <v>קערות קשיחות</v>
      </c>
      <c r="D1052" t="str">
        <f ca="1"/>
        <v>עגול בינוני</v>
      </c>
      <c r="E1052">
        <f ca="1"/>
        <v>0</v>
      </c>
      <c r="F1052" t="str">
        <f ca="1"/>
        <v>שקוף</v>
      </c>
      <c r="G1052">
        <f ca="1"/>
        <v>5.9</v>
      </c>
      <c r="H1052">
        <f ca="1"/>
        <v>0</v>
      </c>
      <c r="I1052">
        <f ca="1"/>
        <v>0</v>
      </c>
      <c r="J1052" t="str">
        <f ca="1"/>
        <v/>
      </c>
    </row>
    <row r="1053" spans="1:10" x14ac:dyDescent="0.2">
      <c r="A1053" t="str">
        <f ca="1"/>
        <v>ק</v>
      </c>
      <c r="B1053">
        <f ca="1"/>
        <v>3</v>
      </c>
      <c r="C1053" t="str">
        <f ca="1"/>
        <v>קערות קשיחות</v>
      </c>
      <c r="D1053" t="str">
        <f ca="1"/>
        <v>עגול גדול</v>
      </c>
      <c r="E1053">
        <f ca="1"/>
        <v>0</v>
      </c>
      <c r="F1053" t="str">
        <f ca="1"/>
        <v>שקוף</v>
      </c>
      <c r="G1053">
        <f ca="1"/>
        <v>7.9</v>
      </c>
      <c r="H1053">
        <f ca="1"/>
        <v>0</v>
      </c>
      <c r="I1053">
        <f ca="1"/>
        <v>0</v>
      </c>
      <c r="J1053" t="str">
        <f ca="1"/>
        <v/>
      </c>
    </row>
    <row r="1054" spans="1:10" x14ac:dyDescent="0.2">
      <c r="A1054" t="str">
        <f ca="1"/>
        <v>ק</v>
      </c>
      <c r="B1054">
        <f ca="1"/>
        <v>4</v>
      </c>
      <c r="C1054" t="str">
        <f ca="1"/>
        <v>קערות קשיחות</v>
      </c>
      <c r="D1054" t="str">
        <f ca="1"/>
        <v>מכסה קטן</v>
      </c>
      <c r="E1054">
        <f ca="1"/>
        <v>0</v>
      </c>
      <c r="F1054" t="str">
        <f ca="1"/>
        <v>שקוף</v>
      </c>
      <c r="G1054">
        <f ca="1"/>
        <v>3</v>
      </c>
      <c r="H1054">
        <f ca="1"/>
        <v>0</v>
      </c>
      <c r="I1054">
        <f ca="1"/>
        <v>0</v>
      </c>
      <c r="J1054" t="str">
        <f ca="1"/>
        <v/>
      </c>
    </row>
    <row r="1055" spans="1:10" x14ac:dyDescent="0.2">
      <c r="A1055" t="str">
        <f ca="1"/>
        <v>ק</v>
      </c>
      <c r="B1055">
        <f ca="1"/>
        <v>5</v>
      </c>
      <c r="C1055" t="str">
        <f ca="1"/>
        <v>קערות קשיחות</v>
      </c>
      <c r="D1055" t="str">
        <f ca="1"/>
        <v>מכסה בינוני</v>
      </c>
      <c r="E1055">
        <f ca="1"/>
        <v>0</v>
      </c>
      <c r="F1055" t="str">
        <f ca="1"/>
        <v>שקוף</v>
      </c>
      <c r="G1055">
        <f ca="1"/>
        <v>4</v>
      </c>
      <c r="H1055">
        <f ca="1"/>
        <v>0</v>
      </c>
      <c r="I1055">
        <f ca="1"/>
        <v>0</v>
      </c>
      <c r="J1055" t="str">
        <f ca="1"/>
        <v/>
      </c>
    </row>
    <row r="1056" spans="1:10" x14ac:dyDescent="0.2">
      <c r="A1056" t="str">
        <f ca="1"/>
        <v>ק</v>
      </c>
      <c r="B1056">
        <f ca="1"/>
        <v>6</v>
      </c>
      <c r="C1056" t="str">
        <f ca="1"/>
        <v>קערות קשיחות</v>
      </c>
      <c r="D1056" t="str">
        <f ca="1"/>
        <v>מכסה גדול</v>
      </c>
      <c r="E1056">
        <f ca="1"/>
        <v>0</v>
      </c>
      <c r="F1056" t="str">
        <f ca="1"/>
        <v>שקוף</v>
      </c>
      <c r="G1056">
        <f ca="1"/>
        <v>6.5</v>
      </c>
      <c r="H1056">
        <f ca="1"/>
        <v>0</v>
      </c>
      <c r="I1056">
        <f ca="1"/>
        <v>0</v>
      </c>
      <c r="J1056" t="str">
        <f ca="1"/>
        <v/>
      </c>
    </row>
    <row r="1057" spans="1:10" x14ac:dyDescent="0.2">
      <c r="A1057" t="str">
        <f ca="1"/>
        <v>ק</v>
      </c>
      <c r="B1057">
        <f ca="1"/>
        <v>7</v>
      </c>
      <c r="C1057" t="str">
        <f ca="1"/>
        <v>קערות קשיחות</v>
      </c>
      <c r="D1057" t="str">
        <f ca="1"/>
        <v>מרובע קטן</v>
      </c>
      <c r="E1057">
        <f ca="1"/>
        <v>0</v>
      </c>
      <c r="F1057" t="str">
        <f ca="1"/>
        <v>שקוף</v>
      </c>
      <c r="G1057">
        <f ca="1"/>
        <v>3.9</v>
      </c>
      <c r="H1057">
        <f ca="1"/>
        <v>0</v>
      </c>
      <c r="I1057">
        <f ca="1"/>
        <v>0</v>
      </c>
      <c r="J1057" t="str">
        <f ca="1"/>
        <v/>
      </c>
    </row>
    <row r="1058" spans="1:10" x14ac:dyDescent="0.2">
      <c r="A1058" t="str">
        <f ca="1"/>
        <v>ק</v>
      </c>
      <c r="B1058">
        <f ca="1"/>
        <v>8</v>
      </c>
      <c r="C1058" t="str">
        <f ca="1"/>
        <v>קערות קשיחות</v>
      </c>
      <c r="D1058" t="str">
        <f ca="1"/>
        <v>מרובע בינוני</v>
      </c>
      <c r="E1058">
        <f ca="1"/>
        <v>0</v>
      </c>
      <c r="F1058" t="str">
        <f ca="1"/>
        <v>שקוף</v>
      </c>
      <c r="G1058">
        <f ca="1"/>
        <v>5.9</v>
      </c>
      <c r="H1058">
        <f ca="1"/>
        <v>0</v>
      </c>
      <c r="I1058">
        <f ca="1"/>
        <v>0</v>
      </c>
      <c r="J1058" t="str">
        <f ca="1"/>
        <v/>
      </c>
    </row>
    <row r="1059" spans="1:10" x14ac:dyDescent="0.2">
      <c r="A1059" t="str">
        <f ca="1"/>
        <v>ק</v>
      </c>
      <c r="B1059">
        <f ca="1"/>
        <v>9</v>
      </c>
      <c r="C1059" t="str">
        <f ca="1"/>
        <v>קערות קשיחות</v>
      </c>
      <c r="D1059" t="str">
        <f ca="1"/>
        <v>מרובע גדול</v>
      </c>
      <c r="E1059">
        <f ca="1"/>
        <v>0</v>
      </c>
      <c r="F1059" t="str">
        <f ca="1"/>
        <v>שקוף</v>
      </c>
      <c r="G1059">
        <f ca="1"/>
        <v>8.9</v>
      </c>
      <c r="H1059">
        <f ca="1"/>
        <v>0</v>
      </c>
      <c r="I1059">
        <f ca="1"/>
        <v>0</v>
      </c>
      <c r="J1059" t="str">
        <f ca="1"/>
        <v/>
      </c>
    </row>
    <row r="1060" spans="1:10" x14ac:dyDescent="0.2">
      <c r="A1060" t="str">
        <f ca="1"/>
        <v>ק</v>
      </c>
      <c r="B1060">
        <f ca="1"/>
        <v>10</v>
      </c>
      <c r="C1060" t="str">
        <f ca="1"/>
        <v>קערות קשיחות</v>
      </c>
      <c r="D1060" t="str">
        <f ca="1"/>
        <v>מרובע קטן 1/4</v>
      </c>
      <c r="E1060">
        <f ca="1"/>
        <v>0</v>
      </c>
      <c r="F1060" t="str">
        <f ca="1"/>
        <v>שקוף</v>
      </c>
      <c r="G1060">
        <f ca="1"/>
        <v>5.9</v>
      </c>
      <c r="H1060">
        <f ca="1"/>
        <v>0</v>
      </c>
      <c r="I1060">
        <f ca="1"/>
        <v>0</v>
      </c>
      <c r="J1060" t="str">
        <f ca="1"/>
        <v/>
      </c>
    </row>
    <row r="1061" spans="1:10" x14ac:dyDescent="0.2">
      <c r="A1061" t="str">
        <f ca="1"/>
        <v>ק</v>
      </c>
      <c r="B1061">
        <f ca="1"/>
        <v>11</v>
      </c>
      <c r="C1061" t="str">
        <f ca="1"/>
        <v>קערות קשיחות</v>
      </c>
      <c r="D1061" t="str">
        <f ca="1"/>
        <v>מרובע בינוני 1/4</v>
      </c>
      <c r="E1061">
        <f ca="1"/>
        <v>0</v>
      </c>
      <c r="F1061" t="str">
        <f ca="1"/>
        <v>שקוף</v>
      </c>
      <c r="G1061">
        <f ca="1"/>
        <v>8.9</v>
      </c>
      <c r="H1061">
        <f ca="1"/>
        <v>0</v>
      </c>
      <c r="I1061">
        <f ca="1"/>
        <v>0</v>
      </c>
      <c r="J1061" t="str">
        <f ca="1"/>
        <v/>
      </c>
    </row>
    <row r="1062" spans="1:10" x14ac:dyDescent="0.2">
      <c r="A1062" t="str">
        <f ca="1"/>
        <v>ק</v>
      </c>
      <c r="B1062">
        <f ca="1"/>
        <v>12</v>
      </c>
      <c r="C1062" t="str">
        <f ca="1"/>
        <v>קערות קשיחות</v>
      </c>
      <c r="D1062" t="str">
        <f ca="1"/>
        <v>אובל נמוך</v>
      </c>
      <c r="E1062">
        <f ca="1"/>
        <v>0</v>
      </c>
      <c r="F1062" t="str">
        <f ca="1"/>
        <v>שקוף</v>
      </c>
      <c r="G1062">
        <f ca="1"/>
        <v>3.9</v>
      </c>
      <c r="H1062">
        <f ca="1"/>
        <v>0</v>
      </c>
      <c r="I1062">
        <f ca="1"/>
        <v>0</v>
      </c>
      <c r="J1062" t="str">
        <f ca="1"/>
        <v/>
      </c>
    </row>
    <row r="1063" spans="1:10" x14ac:dyDescent="0.2">
      <c r="A1063" t="str">
        <f ca="1"/>
        <v>ק</v>
      </c>
      <c r="B1063">
        <f ca="1"/>
        <v>13</v>
      </c>
      <c r="C1063" t="str">
        <f ca="1"/>
        <v>קערות קשיחות</v>
      </c>
      <c r="D1063" t="str">
        <f ca="1"/>
        <v>אובל עמוק</v>
      </c>
      <c r="E1063">
        <f ca="1"/>
        <v>0</v>
      </c>
      <c r="F1063" t="str">
        <f ca="1"/>
        <v>שקוף</v>
      </c>
      <c r="G1063">
        <f ca="1"/>
        <v>6.9</v>
      </c>
      <c r="H1063">
        <f ca="1"/>
        <v>0</v>
      </c>
      <c r="I1063">
        <f ca="1"/>
        <v>0</v>
      </c>
      <c r="J1063" t="str">
        <f ca="1"/>
        <v/>
      </c>
    </row>
    <row r="1064" spans="1:10" x14ac:dyDescent="0.2">
      <c r="A1064" t="str">
        <f ca="1"/>
        <v>ק</v>
      </c>
      <c r="B1064">
        <f ca="1"/>
        <v>14</v>
      </c>
      <c r="C1064" t="str">
        <f ca="1"/>
        <v>קערות קשיחות</v>
      </c>
      <c r="D1064" t="str">
        <f ca="1"/>
        <v>אובל ענק</v>
      </c>
      <c r="E1064">
        <f ca="1"/>
        <v>0</v>
      </c>
      <c r="F1064" t="str">
        <f ca="1"/>
        <v>שקוף</v>
      </c>
      <c r="G1064">
        <f ca="1"/>
        <v>9.9</v>
      </c>
      <c r="H1064">
        <f ca="1"/>
        <v>0</v>
      </c>
      <c r="I1064">
        <f ca="1"/>
        <v>0</v>
      </c>
      <c r="J1064" t="str">
        <f ca="1"/>
        <v/>
      </c>
    </row>
    <row r="1065" spans="1:10" x14ac:dyDescent="0.2">
      <c r="A1065" t="str">
        <f ca="1"/>
        <v/>
      </c>
      <c r="B1065" t="str">
        <f ca="1"/>
        <v/>
      </c>
      <c r="C1065">
        <f ca="1"/>
        <v>0</v>
      </c>
      <c r="D1065">
        <f ca="1"/>
        <v>0</v>
      </c>
      <c r="E1065">
        <f ca="1"/>
        <v>0</v>
      </c>
      <c r="F1065">
        <f ca="1"/>
        <v>0</v>
      </c>
      <c r="G1065">
        <f ca="1"/>
        <v>0</v>
      </c>
      <c r="H1065">
        <f ca="1"/>
        <v>0</v>
      </c>
      <c r="I1065">
        <f ca="1"/>
        <v>0</v>
      </c>
      <c r="J1065" t="str">
        <f ca="1"/>
        <v/>
      </c>
    </row>
    <row r="1066" spans="1:10" x14ac:dyDescent="0.2">
      <c r="A1066" t="str">
        <f ca="1"/>
        <v>ק</v>
      </c>
      <c r="B1066">
        <f ca="1"/>
        <v>15</v>
      </c>
      <c r="C1066" t="str">
        <f ca="1"/>
        <v>קשיחות יוקרתי פרימיום וינטאג'</v>
      </c>
      <c r="D1066" t="str">
        <f ca="1"/>
        <v>מגש שטוח</v>
      </c>
      <c r="E1066">
        <f ca="1"/>
        <v>3</v>
      </c>
      <c r="F1066" t="str">
        <f ca="1"/>
        <v>זהב, כסף, ורוד, קרם</v>
      </c>
      <c r="G1066">
        <f ca="1"/>
        <v>8.9</v>
      </c>
      <c r="H1066">
        <f ca="1"/>
        <v>0</v>
      </c>
      <c r="I1066">
        <f ca="1"/>
        <v>0</v>
      </c>
      <c r="J1066" t="str">
        <f ca="1"/>
        <v/>
      </c>
    </row>
    <row r="1067" spans="1:10" x14ac:dyDescent="0.2">
      <c r="A1067" t="str">
        <f ca="1"/>
        <v>ק</v>
      </c>
      <c r="B1067">
        <f ca="1"/>
        <v>16</v>
      </c>
      <c r="C1067" t="str">
        <f ca="1"/>
        <v>קשיחות יוקרתי פרימיום וינטאג'</v>
      </c>
      <c r="D1067" t="str">
        <f ca="1"/>
        <v>קערה</v>
      </c>
      <c r="E1067">
        <f ca="1"/>
        <v>3</v>
      </c>
      <c r="F1067" t="str">
        <f ca="1"/>
        <v>כסף, קרם</v>
      </c>
      <c r="G1067">
        <f ca="1"/>
        <v>8.9</v>
      </c>
      <c r="H1067">
        <f ca="1"/>
        <v>0</v>
      </c>
      <c r="I1067">
        <f ca="1"/>
        <v>0</v>
      </c>
      <c r="J1067" t="str">
        <f ca="1"/>
        <v/>
      </c>
    </row>
    <row r="1068" spans="1:10" x14ac:dyDescent="0.2">
      <c r="A1068" t="str">
        <f ca="1"/>
        <v/>
      </c>
      <c r="B1068" t="str">
        <f ca="1"/>
        <v/>
      </c>
      <c r="C1068">
        <f ca="1"/>
        <v>0</v>
      </c>
      <c r="D1068">
        <f ca="1"/>
        <v>0</v>
      </c>
      <c r="E1068">
        <f ca="1"/>
        <v>0</v>
      </c>
      <c r="F1068">
        <f ca="1"/>
        <v>0</v>
      </c>
      <c r="G1068">
        <f ca="1"/>
        <v>0</v>
      </c>
      <c r="H1068">
        <f ca="1"/>
        <v>0</v>
      </c>
      <c r="I1068">
        <f ca="1"/>
        <v>0</v>
      </c>
      <c r="J1068" t="str">
        <f ca="1"/>
        <v/>
      </c>
    </row>
    <row r="1069" spans="1:10" x14ac:dyDescent="0.2">
      <c r="A1069" t="str">
        <f ca="1"/>
        <v>ק</v>
      </c>
      <c r="B1069">
        <f ca="1"/>
        <v>17</v>
      </c>
      <c r="C1069" t="str">
        <f ca="1"/>
        <v>קשיחות יוקרתי וינדמיל נצנץ</v>
      </c>
      <c r="D1069" t="str">
        <f ca="1"/>
        <v>מגש</v>
      </c>
      <c r="E1069">
        <f ca="1"/>
        <v>3</v>
      </c>
      <c r="F1069" t="str">
        <f ca="1"/>
        <v>כסף,זהב</v>
      </c>
      <c r="G1069">
        <f ca="1"/>
        <v>8.9</v>
      </c>
      <c r="H1069">
        <f ca="1"/>
        <v>0</v>
      </c>
      <c r="I1069">
        <f ca="1"/>
        <v>0</v>
      </c>
      <c r="J1069" t="str">
        <f ca="1"/>
        <v/>
      </c>
    </row>
    <row r="1070" spans="1:10" x14ac:dyDescent="0.2">
      <c r="A1070" t="str">
        <f ca="1"/>
        <v>ק</v>
      </c>
      <c r="B1070">
        <f ca="1"/>
        <v>18</v>
      </c>
      <c r="C1070" t="str">
        <f ca="1"/>
        <v>קשיחות יוקרתי וינדמיל נצנץ</v>
      </c>
      <c r="D1070" t="str">
        <f ca="1"/>
        <v>מגש עמוק/קערה</v>
      </c>
      <c r="E1070">
        <f ca="1"/>
        <v>3</v>
      </c>
      <c r="F1070" t="str">
        <f ca="1"/>
        <v>כסף,זהב</v>
      </c>
      <c r="G1070">
        <f ca="1"/>
        <v>8.9</v>
      </c>
      <c r="H1070">
        <f ca="1"/>
        <v>0</v>
      </c>
      <c r="I1070">
        <f ca="1"/>
        <v>0</v>
      </c>
      <c r="J1070" t="str">
        <f ca="1"/>
        <v/>
      </c>
    </row>
    <row r="1071" spans="1:10" x14ac:dyDescent="0.2">
      <c r="A1071" t="str">
        <f ca="1"/>
        <v/>
      </c>
      <c r="B1071" t="str">
        <f ca="1"/>
        <v/>
      </c>
      <c r="C1071">
        <f ca="1"/>
        <v>0</v>
      </c>
      <c r="D1071">
        <f ca="1"/>
        <v>0</v>
      </c>
      <c r="E1071">
        <f ca="1"/>
        <v>0</v>
      </c>
      <c r="F1071">
        <f ca="1"/>
        <v>0</v>
      </c>
      <c r="G1071">
        <f ca="1"/>
        <v>0</v>
      </c>
      <c r="H1071">
        <f ca="1"/>
        <v>0</v>
      </c>
      <c r="I1071">
        <f ca="1"/>
        <v>0</v>
      </c>
      <c r="J1071" t="str">
        <f ca="1"/>
        <v/>
      </c>
    </row>
    <row r="1072" spans="1:10" x14ac:dyDescent="0.2">
      <c r="A1072" t="str">
        <f ca="1"/>
        <v>ק</v>
      </c>
      <c r="B1072">
        <f ca="1"/>
        <v>19</v>
      </c>
      <c r="C1072" t="str">
        <f ca="1"/>
        <v>מגשי הגשה קשיח</v>
      </c>
      <c r="D1072" t="str">
        <f ca="1"/>
        <v>אובל עמוק קטן</v>
      </c>
      <c r="E1072">
        <f ca="1"/>
        <v>0</v>
      </c>
      <c r="F1072" t="str">
        <f ca="1"/>
        <v>שקוף עם מסגרת זהב/כסף</v>
      </c>
      <c r="G1072">
        <f ca="1"/>
        <v>4.9000000000000004</v>
      </c>
      <c r="H1072">
        <f ca="1"/>
        <v>0</v>
      </c>
      <c r="I1072">
        <f ca="1"/>
        <v>0</v>
      </c>
      <c r="J1072" t="str">
        <f ca="1"/>
        <v/>
      </c>
    </row>
    <row r="1073" spans="1:10" x14ac:dyDescent="0.2">
      <c r="A1073" t="str">
        <f ca="1"/>
        <v>ק</v>
      </c>
      <c r="B1073">
        <f ca="1"/>
        <v>20</v>
      </c>
      <c r="C1073" t="str">
        <f ca="1"/>
        <v>מגשי הגשה קשיח</v>
      </c>
      <c r="D1073" t="str">
        <f ca="1"/>
        <v>אובל עמוק בינוני</v>
      </c>
      <c r="E1073">
        <f ca="1"/>
        <v>0</v>
      </c>
      <c r="F1073" t="str">
        <f ca="1"/>
        <v>שקוף עם מסגרת זהב/כסף</v>
      </c>
      <c r="G1073">
        <f ca="1"/>
        <v>6.9</v>
      </c>
      <c r="H1073">
        <f ca="1"/>
        <v>0</v>
      </c>
      <c r="I1073">
        <f ca="1"/>
        <v>0</v>
      </c>
      <c r="J1073" t="str">
        <f ca="1"/>
        <v/>
      </c>
    </row>
    <row r="1074" spans="1:10" x14ac:dyDescent="0.2">
      <c r="A1074" t="str">
        <f ca="1"/>
        <v>ק</v>
      </c>
      <c r="B1074">
        <f ca="1"/>
        <v>21</v>
      </c>
      <c r="C1074" t="str">
        <f ca="1"/>
        <v>מגשי הגשה קשיח</v>
      </c>
      <c r="D1074" t="str">
        <f ca="1"/>
        <v>אובל עמוק גדול</v>
      </c>
      <c r="E1074">
        <f ca="1"/>
        <v>0</v>
      </c>
      <c r="F1074" t="str">
        <f ca="1"/>
        <v>שקוף עם מסגרת זהב/כסף</v>
      </c>
      <c r="G1074">
        <f ca="1"/>
        <v>7.9</v>
      </c>
      <c r="H1074">
        <f ca="1"/>
        <v>0</v>
      </c>
      <c r="I1074">
        <f ca="1"/>
        <v>0</v>
      </c>
      <c r="J1074" t="str">
        <f ca="1"/>
        <v/>
      </c>
    </row>
    <row r="1075" spans="1:10" x14ac:dyDescent="0.2">
      <c r="A1075" t="str">
        <f ca="1"/>
        <v>ק</v>
      </c>
      <c r="B1075">
        <f ca="1"/>
        <v>22</v>
      </c>
      <c r="C1075" t="str">
        <f ca="1"/>
        <v>מגשי הגשה קשיח</v>
      </c>
      <c r="D1075" t="str">
        <f ca="1"/>
        <v>מלבן אינגליש קצר</v>
      </c>
      <c r="E1075">
        <f ca="1"/>
        <v>0</v>
      </c>
      <c r="F1075" t="str">
        <f ca="1"/>
        <v>שקוף</v>
      </c>
      <c r="G1075">
        <f ca="1"/>
        <v>4.5</v>
      </c>
      <c r="H1075">
        <f ca="1"/>
        <v>0</v>
      </c>
      <c r="I1075">
        <f ca="1"/>
        <v>0</v>
      </c>
      <c r="J1075" t="str">
        <f ca="1"/>
        <v/>
      </c>
    </row>
    <row r="1076" spans="1:10" x14ac:dyDescent="0.2">
      <c r="A1076" t="str">
        <f ca="1"/>
        <v>ק</v>
      </c>
      <c r="B1076">
        <f ca="1"/>
        <v>23</v>
      </c>
      <c r="C1076" t="str">
        <f ca="1"/>
        <v>מגשי הגשה קשיח</v>
      </c>
      <c r="D1076" t="str">
        <f ca="1"/>
        <v>מלבן אינגליש ארוך</v>
      </c>
      <c r="E1076">
        <f ca="1"/>
        <v>0</v>
      </c>
      <c r="F1076" t="str">
        <f ca="1"/>
        <v>שקוף</v>
      </c>
      <c r="G1076">
        <f ca="1"/>
        <v>5</v>
      </c>
      <c r="H1076">
        <f ca="1"/>
        <v>0</v>
      </c>
      <c r="I1076">
        <f ca="1"/>
        <v>0</v>
      </c>
      <c r="J1076" t="str">
        <f ca="1"/>
        <v/>
      </c>
    </row>
    <row r="1077" spans="1:10" x14ac:dyDescent="0.2">
      <c r="A1077" t="str">
        <f ca="1"/>
        <v>ק</v>
      </c>
      <c r="B1077">
        <f ca="1"/>
        <v>24</v>
      </c>
      <c r="C1077" t="str">
        <f ca="1"/>
        <v>מגשי הגשה קשיח</v>
      </c>
      <c r="D1077" t="str">
        <f ca="1"/>
        <v>מלבן A4</v>
      </c>
      <c r="E1077">
        <f ca="1"/>
        <v>0</v>
      </c>
      <c r="F1077" t="str">
        <f ca="1"/>
        <v>שקוף</v>
      </c>
      <c r="G1077">
        <f ca="1"/>
        <v>7.9</v>
      </c>
      <c r="H1077">
        <f ca="1"/>
        <v>0</v>
      </c>
      <c r="I1077">
        <f ca="1"/>
        <v>0</v>
      </c>
      <c r="J1077" t="str">
        <f ca="1"/>
        <v/>
      </c>
    </row>
    <row r="1078" spans="1:10" x14ac:dyDescent="0.2">
      <c r="A1078" t="str">
        <f ca="1"/>
        <v>ק</v>
      </c>
      <c r="B1078">
        <f ca="1"/>
        <v>25</v>
      </c>
      <c r="C1078" t="str">
        <f ca="1"/>
        <v>מגשי הגשה קשיח</v>
      </c>
      <c r="D1078" t="str">
        <f ca="1"/>
        <v>מרובע</v>
      </c>
      <c r="E1078">
        <f ca="1"/>
        <v>0</v>
      </c>
      <c r="F1078" t="str">
        <f ca="1"/>
        <v>שקוף</v>
      </c>
      <c r="G1078">
        <f ca="1"/>
        <v>8.9</v>
      </c>
      <c r="H1078">
        <f ca="1"/>
        <v>0</v>
      </c>
      <c r="I1078">
        <f ca="1"/>
        <v>0</v>
      </c>
      <c r="J1078" t="str">
        <f ca="1"/>
        <v/>
      </c>
    </row>
    <row r="1079" spans="1:10" x14ac:dyDescent="0.2">
      <c r="A1079" t="str">
        <f ca="1"/>
        <v>ק</v>
      </c>
      <c r="B1079">
        <f ca="1"/>
        <v>26</v>
      </c>
      <c r="C1079" t="str">
        <f ca="1"/>
        <v>מגשי הגשה קשיח</v>
      </c>
      <c r="D1079" t="str">
        <f ca="1"/>
        <v>פסים עגול 12</v>
      </c>
      <c r="E1079">
        <f ca="1"/>
        <v>0</v>
      </c>
      <c r="F1079" t="str">
        <f ca="1"/>
        <v>שקוף</v>
      </c>
      <c r="G1079">
        <f ca="1"/>
        <v>4.5</v>
      </c>
      <c r="H1079">
        <f ca="1"/>
        <v>0</v>
      </c>
      <c r="I1079">
        <f ca="1"/>
        <v>0</v>
      </c>
      <c r="J1079" t="str">
        <f ca="1"/>
        <v/>
      </c>
    </row>
    <row r="1080" spans="1:10" x14ac:dyDescent="0.2">
      <c r="A1080" t="str">
        <f ca="1"/>
        <v>ק</v>
      </c>
      <c r="B1080">
        <f ca="1"/>
        <v>27</v>
      </c>
      <c r="C1080" t="str">
        <f ca="1"/>
        <v>מגשי הגשה קשיח</v>
      </c>
      <c r="D1080" t="str">
        <f ca="1"/>
        <v>פסים עגול 14</v>
      </c>
      <c r="E1080">
        <f ca="1"/>
        <v>0</v>
      </c>
      <c r="F1080" t="str">
        <f ca="1"/>
        <v>שקוף</v>
      </c>
      <c r="G1080">
        <f ca="1"/>
        <v>6.5</v>
      </c>
      <c r="H1080">
        <f ca="1"/>
        <v>0</v>
      </c>
      <c r="I1080">
        <f ca="1"/>
        <v>0</v>
      </c>
      <c r="J1080" t="str">
        <f ca="1"/>
        <v/>
      </c>
    </row>
    <row r="1081" spans="1:10" x14ac:dyDescent="0.2">
      <c r="A1081" t="str">
        <f ca="1"/>
        <v>ק</v>
      </c>
      <c r="B1081">
        <f ca="1"/>
        <v>28</v>
      </c>
      <c r="C1081" t="str">
        <f ca="1"/>
        <v>מגשי הגשה קשיח</v>
      </c>
      <c r="D1081" t="str">
        <f ca="1"/>
        <v>פסים עגול 16</v>
      </c>
      <c r="E1081">
        <f ca="1"/>
        <v>0</v>
      </c>
      <c r="F1081" t="str">
        <f ca="1"/>
        <v>שקוף</v>
      </c>
      <c r="G1081">
        <f ca="1"/>
        <v>8.5</v>
      </c>
      <c r="H1081">
        <f ca="1"/>
        <v>0</v>
      </c>
      <c r="I1081">
        <f ca="1"/>
        <v>0</v>
      </c>
      <c r="J1081" t="str">
        <f ca="1"/>
        <v/>
      </c>
    </row>
    <row r="1082" spans="1:10" x14ac:dyDescent="0.2">
      <c r="A1082" t="str">
        <f ca="1"/>
        <v>ק</v>
      </c>
      <c r="B1082">
        <f ca="1"/>
        <v>29</v>
      </c>
      <c r="C1082" t="str">
        <f ca="1"/>
        <v>מגשי הגשה קשיח</v>
      </c>
      <c r="D1082" t="str">
        <f ca="1"/>
        <v>פסים עגול 18</v>
      </c>
      <c r="E1082">
        <f ca="1"/>
        <v>0</v>
      </c>
      <c r="F1082" t="str">
        <f ca="1"/>
        <v>שקוף</v>
      </c>
      <c r="G1082">
        <f ca="1"/>
        <v>10.5</v>
      </c>
      <c r="H1082">
        <f ca="1"/>
        <v>0</v>
      </c>
      <c r="I1082">
        <f ca="1"/>
        <v>0</v>
      </c>
      <c r="J1082" t="str">
        <f ca="1"/>
        <v/>
      </c>
    </row>
    <row r="1083" spans="1:10" x14ac:dyDescent="0.2">
      <c r="A1083" t="str">
        <f ca="1"/>
        <v/>
      </c>
      <c r="B1083" t="str">
        <f ca="1"/>
        <v/>
      </c>
      <c r="C1083">
        <f ca="1"/>
        <v>0</v>
      </c>
      <c r="D1083">
        <f ca="1"/>
        <v>0</v>
      </c>
      <c r="E1083">
        <f ca="1"/>
        <v>0</v>
      </c>
      <c r="F1083">
        <f ca="1"/>
        <v>0</v>
      </c>
      <c r="G1083">
        <f ca="1"/>
        <v>0</v>
      </c>
      <c r="H1083">
        <f ca="1"/>
        <v>0</v>
      </c>
      <c r="I1083">
        <f ca="1"/>
        <v>0</v>
      </c>
      <c r="J1083" t="str">
        <f ca="1"/>
        <v/>
      </c>
    </row>
    <row r="1084" spans="1:10" x14ac:dyDescent="0.2">
      <c r="A1084" t="str">
        <f ca="1"/>
        <v>ק</v>
      </c>
      <c r="B1084">
        <f ca="1"/>
        <v>30</v>
      </c>
      <c r="C1084" t="str">
        <f ca="1"/>
        <v>בנדע עגול</v>
      </c>
      <c r="D1084" t="str">
        <f ca="1"/>
        <v>מגש שטוח</v>
      </c>
      <c r="E1084">
        <f ca="1"/>
        <v>0</v>
      </c>
      <c r="F1084" t="str">
        <f ca="1"/>
        <v>מגוון צבעים</v>
      </c>
      <c r="G1084">
        <f ca="1"/>
        <v>12.9</v>
      </c>
      <c r="H1084">
        <f ca="1"/>
        <v>0</v>
      </c>
      <c r="I1084">
        <f ca="1"/>
        <v>0</v>
      </c>
      <c r="J1084" t="str">
        <f ca="1"/>
        <v/>
      </c>
    </row>
    <row r="1085" spans="1:10" x14ac:dyDescent="0.2">
      <c r="A1085" t="str">
        <f ca="1"/>
        <v>ק</v>
      </c>
      <c r="B1085">
        <f ca="1"/>
        <v>31</v>
      </c>
      <c r="C1085" t="str">
        <f ca="1"/>
        <v>בנדע עגול</v>
      </c>
      <c r="D1085" t="str">
        <f ca="1"/>
        <v>מגש עמוק</v>
      </c>
      <c r="E1085">
        <f ca="1"/>
        <v>0</v>
      </c>
      <c r="F1085" t="str">
        <f ca="1"/>
        <v>מגוון צבעים</v>
      </c>
      <c r="G1085">
        <f ca="1"/>
        <v>9.9</v>
      </c>
      <c r="H1085">
        <f ca="1"/>
        <v>0</v>
      </c>
      <c r="I1085">
        <f ca="1"/>
        <v>0</v>
      </c>
      <c r="J1085" t="str">
        <f ca="1"/>
        <v/>
      </c>
    </row>
    <row r="1086" spans="1:10" x14ac:dyDescent="0.2">
      <c r="A1086" t="str">
        <f ca="1"/>
        <v>ק</v>
      </c>
      <c r="B1086">
        <f ca="1"/>
        <v>32</v>
      </c>
      <c r="C1086" t="str">
        <f ca="1"/>
        <v>בנדע עגול</v>
      </c>
      <c r="D1086" t="str">
        <f ca="1"/>
        <v>קערה</v>
      </c>
      <c r="E1086">
        <f ca="1"/>
        <v>0</v>
      </c>
      <c r="F1086" t="str">
        <f ca="1"/>
        <v>מגוון צבעים</v>
      </c>
      <c r="G1086">
        <f ca="1"/>
        <v>8.5</v>
      </c>
      <c r="H1086">
        <f ca="1"/>
        <v>0</v>
      </c>
      <c r="I1086">
        <f ca="1"/>
        <v>0</v>
      </c>
      <c r="J1086" t="str">
        <f ca="1"/>
        <v/>
      </c>
    </row>
    <row r="1087" spans="1:10" x14ac:dyDescent="0.2">
      <c r="A1087" t="str">
        <f ca="1"/>
        <v>ק</v>
      </c>
      <c r="B1087">
        <f ca="1"/>
        <v>33</v>
      </c>
      <c r="C1087" t="str">
        <f ca="1"/>
        <v>בנדע עגול</v>
      </c>
      <c r="D1087" t="str">
        <f ca="1"/>
        <v>קערה קטנה</v>
      </c>
      <c r="E1087">
        <f ca="1"/>
        <v>0</v>
      </c>
      <c r="F1087" t="str">
        <f ca="1"/>
        <v>שקוף</v>
      </c>
      <c r="G1087">
        <f ca="1"/>
        <v>11.9</v>
      </c>
      <c r="H1087">
        <f ca="1"/>
        <v>0</v>
      </c>
      <c r="I1087">
        <f ca="1"/>
        <v>0</v>
      </c>
      <c r="J1087" t="str">
        <f ca="1"/>
        <v/>
      </c>
    </row>
    <row r="1088" spans="1:10" x14ac:dyDescent="0.2">
      <c r="A1088" t="str">
        <f ca="1"/>
        <v>ק</v>
      </c>
      <c r="B1088">
        <f ca="1"/>
        <v>34</v>
      </c>
      <c r="C1088" t="str">
        <f ca="1"/>
        <v>בנדע עגול</v>
      </c>
      <c r="D1088" t="str">
        <f ca="1"/>
        <v>קערה גדולה</v>
      </c>
      <c r="E1088">
        <f ca="1"/>
        <v>0</v>
      </c>
      <c r="F1088" t="str">
        <f ca="1"/>
        <v>שקוף</v>
      </c>
      <c r="G1088">
        <f ca="1"/>
        <v>14.9</v>
      </c>
      <c r="H1088">
        <f ca="1"/>
        <v>0</v>
      </c>
      <c r="I1088">
        <f ca="1"/>
        <v>0</v>
      </c>
      <c r="J1088" t="str">
        <f ca="1"/>
        <v/>
      </c>
    </row>
    <row r="1089" spans="1:10" x14ac:dyDescent="0.2">
      <c r="A1089" t="str">
        <f ca="1"/>
        <v/>
      </c>
      <c r="B1089" t="str">
        <f ca="1"/>
        <v/>
      </c>
      <c r="C1089">
        <f ca="1"/>
        <v>0</v>
      </c>
      <c r="D1089">
        <f ca="1"/>
        <v>0</v>
      </c>
      <c r="E1089">
        <f ca="1"/>
        <v>0</v>
      </c>
      <c r="F1089">
        <f ca="1"/>
        <v>0</v>
      </c>
      <c r="G1089">
        <f ca="1"/>
        <v>0</v>
      </c>
      <c r="H1089">
        <f ca="1"/>
        <v>0</v>
      </c>
      <c r="I1089">
        <f ca="1"/>
        <v>0</v>
      </c>
      <c r="J1089" t="str">
        <f ca="1"/>
        <v/>
      </c>
    </row>
    <row r="1090" spans="1:10" x14ac:dyDescent="0.2">
      <c r="A1090" t="str">
        <f ca="1"/>
        <v>ק</v>
      </c>
      <c r="B1090">
        <f ca="1"/>
        <v>35</v>
      </c>
      <c r="C1090" t="str">
        <f ca="1"/>
        <v>פרפקט מרובע</v>
      </c>
      <c r="D1090" t="str">
        <f ca="1"/>
        <v>מגש</v>
      </c>
      <c r="E1090">
        <f ca="1"/>
        <v>5</v>
      </c>
      <c r="F1090" t="str">
        <f ca="1"/>
        <v>זהב/שחור/לבן/כסף</v>
      </c>
      <c r="G1090">
        <f ca="1"/>
        <v>9.9</v>
      </c>
      <c r="H1090">
        <f ca="1"/>
        <v>0</v>
      </c>
      <c r="I1090">
        <f ca="1"/>
        <v>0</v>
      </c>
      <c r="J1090" t="str">
        <f ca="1"/>
        <v/>
      </c>
    </row>
    <row r="1091" spans="1:10" x14ac:dyDescent="0.2">
      <c r="A1091" t="str">
        <f ca="1"/>
        <v>ק</v>
      </c>
      <c r="B1091">
        <f ca="1"/>
        <v>36</v>
      </c>
      <c r="C1091" t="str">
        <f ca="1"/>
        <v>פרפקט מרובע</v>
      </c>
      <c r="D1091" t="str">
        <f ca="1"/>
        <v>קערה</v>
      </c>
      <c r="E1091">
        <f ca="1"/>
        <v>5</v>
      </c>
      <c r="F1091" t="str">
        <f ca="1"/>
        <v>זהב/שחור/לבן/כסף</v>
      </c>
      <c r="G1091">
        <f ca="1"/>
        <v>5.9</v>
      </c>
      <c r="H1091">
        <f ca="1"/>
        <v>0</v>
      </c>
      <c r="I1091">
        <f ca="1"/>
        <v>0</v>
      </c>
      <c r="J1091" t="str">
        <f ca="1"/>
        <v/>
      </c>
    </row>
    <row r="1092" spans="1:10" x14ac:dyDescent="0.2">
      <c r="A1092" t="str">
        <f ca="1"/>
        <v>ק</v>
      </c>
      <c r="B1092">
        <f ca="1"/>
        <v>37</v>
      </c>
      <c r="C1092" t="str">
        <f ca="1"/>
        <v>פרפקט מרובע</v>
      </c>
      <c r="D1092" t="str">
        <f ca="1"/>
        <v>קסרול גדול</v>
      </c>
      <c r="E1092">
        <f ca="1"/>
        <v>5</v>
      </c>
      <c r="F1092" t="str">
        <f ca="1"/>
        <v>זהב/שחור/לבן/כסף</v>
      </c>
      <c r="G1092">
        <f ca="1"/>
        <v>6.5</v>
      </c>
      <c r="H1092">
        <f ca="1"/>
        <v>0</v>
      </c>
      <c r="I1092">
        <f ca="1"/>
        <v>0</v>
      </c>
      <c r="J1092" t="str">
        <f ca="1"/>
        <v/>
      </c>
    </row>
    <row r="1093" spans="1:10" x14ac:dyDescent="0.2">
      <c r="A1093" t="str">
        <f ca="1"/>
        <v/>
      </c>
      <c r="B1093" t="str">
        <f ca="1"/>
        <v/>
      </c>
      <c r="C1093">
        <f ca="1"/>
        <v>0</v>
      </c>
      <c r="D1093">
        <f ca="1"/>
        <v>0</v>
      </c>
      <c r="E1093">
        <f ca="1"/>
        <v>0</v>
      </c>
      <c r="F1093">
        <f ca="1"/>
        <v>0</v>
      </c>
      <c r="G1093">
        <f ca="1"/>
        <v>0</v>
      </c>
      <c r="H1093">
        <f ca="1"/>
        <v>0</v>
      </c>
      <c r="I1093">
        <f ca="1"/>
        <v>0</v>
      </c>
      <c r="J1093" t="str">
        <f ca="1"/>
        <v/>
      </c>
    </row>
    <row r="1094" spans="1:10" x14ac:dyDescent="0.2">
      <c r="A1094" t="str">
        <f ca="1"/>
        <v>ק</v>
      </c>
      <c r="B1094">
        <f ca="1"/>
        <v>38</v>
      </c>
      <c r="C1094" t="str">
        <f ca="1"/>
        <v>קלקר</v>
      </c>
      <c r="D1094" t="str">
        <f ca="1"/>
        <v>מגש קטן</v>
      </c>
      <c r="E1094">
        <f ca="1"/>
        <v>200</v>
      </c>
      <c r="F1094" t="str">
        <f ca="1"/>
        <v>קרם</v>
      </c>
      <c r="G1094">
        <f ca="1"/>
        <v>82.9</v>
      </c>
      <c r="H1094">
        <f ca="1"/>
        <v>0</v>
      </c>
      <c r="I1094">
        <f ca="1"/>
        <v>0</v>
      </c>
      <c r="J1094" t="str">
        <f ca="1"/>
        <v/>
      </c>
    </row>
    <row r="1095" spans="1:10" x14ac:dyDescent="0.2">
      <c r="A1095" t="str">
        <f ca="1"/>
        <v>ק</v>
      </c>
      <c r="B1095">
        <f ca="1"/>
        <v>39</v>
      </c>
      <c r="C1095" t="str">
        <f ca="1"/>
        <v>קלקר</v>
      </c>
      <c r="D1095" t="str">
        <f ca="1"/>
        <v>מגש קטן</v>
      </c>
      <c r="E1095">
        <f ca="1"/>
        <v>10</v>
      </c>
      <c r="F1095" t="str">
        <f ca="1"/>
        <v>קרם</v>
      </c>
      <c r="G1095">
        <f ca="1"/>
        <v>4.9000000000000004</v>
      </c>
      <c r="H1095">
        <f ca="1"/>
        <v>0</v>
      </c>
      <c r="I1095">
        <f ca="1"/>
        <v>0</v>
      </c>
      <c r="J1095" t="str">
        <f ca="1"/>
        <v/>
      </c>
    </row>
    <row r="1096" spans="1:10" x14ac:dyDescent="0.2">
      <c r="A1096" t="str">
        <f ca="1"/>
        <v>ק</v>
      </c>
      <c r="B1096">
        <f ca="1"/>
        <v>40</v>
      </c>
      <c r="C1096" t="str">
        <f ca="1"/>
        <v>קלקר</v>
      </c>
      <c r="D1096" t="str">
        <f ca="1"/>
        <v>מגש גדול</v>
      </c>
      <c r="E1096">
        <f ca="1"/>
        <v>125</v>
      </c>
      <c r="F1096" t="str">
        <f ca="1"/>
        <v>קרם</v>
      </c>
      <c r="G1096">
        <f ca="1"/>
        <v>62.9</v>
      </c>
      <c r="H1096">
        <f ca="1"/>
        <v>0</v>
      </c>
      <c r="I1096">
        <f ca="1"/>
        <v>0</v>
      </c>
      <c r="J1096" t="str">
        <f ca="1"/>
        <v/>
      </c>
    </row>
    <row r="1097" spans="1:10" x14ac:dyDescent="0.2">
      <c r="A1097" t="str">
        <f ca="1"/>
        <v>ק</v>
      </c>
      <c r="B1097">
        <f ca="1"/>
        <v>41</v>
      </c>
      <c r="C1097" t="str">
        <f ca="1"/>
        <v>קלקר</v>
      </c>
      <c r="D1097" t="str">
        <f ca="1"/>
        <v>מגש גדול</v>
      </c>
      <c r="E1097">
        <f ca="1"/>
        <v>10</v>
      </c>
      <c r="F1097" t="str">
        <f ca="1"/>
        <v>קרם</v>
      </c>
      <c r="G1097">
        <f ca="1"/>
        <v>5.9</v>
      </c>
      <c r="H1097">
        <f ca="1"/>
        <v>0</v>
      </c>
      <c r="I1097">
        <f ca="1"/>
        <v>0</v>
      </c>
      <c r="J1097" t="str">
        <f ca="1"/>
        <v/>
      </c>
    </row>
    <row r="1098" spans="1:10" x14ac:dyDescent="0.2">
      <c r="A1098" t="str">
        <f ca="1"/>
        <v/>
      </c>
      <c r="B1098" t="str">
        <f ca="1"/>
        <v/>
      </c>
      <c r="C1098">
        <f ca="1"/>
        <v>0</v>
      </c>
      <c r="D1098">
        <f ca="1"/>
        <v>0</v>
      </c>
      <c r="E1098">
        <f ca="1"/>
        <v>0</v>
      </c>
      <c r="F1098">
        <f ca="1"/>
        <v>0</v>
      </c>
      <c r="G1098">
        <f ca="1"/>
        <v>0</v>
      </c>
      <c r="H1098">
        <f ca="1"/>
        <v>0</v>
      </c>
      <c r="I1098">
        <f ca="1"/>
        <v>0</v>
      </c>
      <c r="J1098" t="str">
        <f ca="1"/>
        <v/>
      </c>
    </row>
    <row r="1099" spans="1:10" x14ac:dyDescent="0.2">
      <c r="A1099" t="str">
        <f ca="1"/>
        <v>ק</v>
      </c>
      <c r="B1099">
        <f ca="1"/>
        <v>42</v>
      </c>
      <c r="C1099" t="str">
        <f ca="1"/>
        <v>מגשי קרטון</v>
      </c>
      <c r="D1099" t="str">
        <f ca="1"/>
        <v>21 X 14</v>
      </c>
      <c r="E1099">
        <f ca="1"/>
        <v>0</v>
      </c>
      <c r="F1099" t="str">
        <f ca="1"/>
        <v>זהב/כסף</v>
      </c>
      <c r="G1099">
        <f ca="1"/>
        <v>1</v>
      </c>
      <c r="H1099">
        <f ca="1"/>
        <v>0</v>
      </c>
      <c r="I1099">
        <f ca="1"/>
        <v>0</v>
      </c>
      <c r="J1099" t="str">
        <f ca="1"/>
        <v/>
      </c>
    </row>
    <row r="1100" spans="1:10" x14ac:dyDescent="0.2">
      <c r="A1100" t="str">
        <f ca="1"/>
        <v>ק</v>
      </c>
      <c r="B1100">
        <f ca="1"/>
        <v>43</v>
      </c>
      <c r="C1100" t="str">
        <f ca="1"/>
        <v>מגשי קרטון</v>
      </c>
      <c r="D1100" t="str">
        <f ca="1"/>
        <v>26 X 18</v>
      </c>
      <c r="E1100">
        <f ca="1"/>
        <v>0</v>
      </c>
      <c r="F1100" t="str">
        <f ca="1"/>
        <v>זהב/כסף</v>
      </c>
      <c r="G1100">
        <f ca="1"/>
        <v>2</v>
      </c>
      <c r="H1100">
        <f ca="1"/>
        <v>0</v>
      </c>
      <c r="I1100">
        <f ca="1"/>
        <v>0</v>
      </c>
      <c r="J1100" t="str">
        <f ca="1"/>
        <v/>
      </c>
    </row>
    <row r="1101" spans="1:10" x14ac:dyDescent="0.2">
      <c r="A1101" t="str">
        <f ca="1"/>
        <v>ק</v>
      </c>
      <c r="B1101">
        <f ca="1"/>
        <v>44</v>
      </c>
      <c r="C1101" t="str">
        <f ca="1"/>
        <v>מגשי קרטון</v>
      </c>
      <c r="D1101" t="str">
        <f ca="1"/>
        <v>34 X 25</v>
      </c>
      <c r="E1101">
        <f ca="1"/>
        <v>0</v>
      </c>
      <c r="F1101" t="str">
        <f ca="1"/>
        <v>זהב/כסף</v>
      </c>
      <c r="G1101">
        <f ca="1"/>
        <v>3.5</v>
      </c>
      <c r="H1101">
        <f ca="1"/>
        <v>0</v>
      </c>
      <c r="I1101">
        <f ca="1"/>
        <v>0</v>
      </c>
      <c r="J1101" t="str">
        <f ca="1"/>
        <v/>
      </c>
    </row>
    <row r="1102" spans="1:10" x14ac:dyDescent="0.2">
      <c r="A1102" t="str">
        <f ca="1"/>
        <v>ק</v>
      </c>
      <c r="B1102">
        <f ca="1"/>
        <v>45</v>
      </c>
      <c r="C1102" t="str">
        <f ca="1"/>
        <v>מגשי קרטון</v>
      </c>
      <c r="D1102" t="str">
        <f ca="1"/>
        <v>43 X 32</v>
      </c>
      <c r="E1102">
        <f ca="1"/>
        <v>0</v>
      </c>
      <c r="F1102" t="str">
        <f ca="1"/>
        <v>זהב/כסף</v>
      </c>
      <c r="G1102">
        <f ca="1"/>
        <v>4.5</v>
      </c>
      <c r="H1102">
        <f ca="1"/>
        <v>0</v>
      </c>
      <c r="I1102">
        <f ca="1"/>
        <v>0</v>
      </c>
      <c r="J1102" t="str">
        <f ca="1"/>
        <v/>
      </c>
    </row>
    <row r="1251" spans="1:10" x14ac:dyDescent="0.2">
      <c r="A1251" t="str" cm="1">
        <f t="array" aca="1" ref="A1251:J1305" ca="1">INDIRECT(CONCATENATE("'כוסות ומיכלים'!$A$2:$J",MATCH($P$1,'כוסות ומיכלים'!$G$2:$G$205,)-1))</f>
        <v>כ</v>
      </c>
      <c r="B1251">
        <f ca="1"/>
        <v>1</v>
      </c>
      <c r="C1251" t="str">
        <f ca="1"/>
        <v>כוסות פשוטים</v>
      </c>
      <c r="D1251" t="str">
        <f ca="1"/>
        <v>180cc</v>
      </c>
      <c r="E1251">
        <f ca="1"/>
        <v>0</v>
      </c>
      <c r="F1251">
        <f ca="1"/>
        <v>0</v>
      </c>
      <c r="G1251">
        <f ca="1"/>
        <v>4</v>
      </c>
      <c r="H1251">
        <f ca="1"/>
        <v>0</v>
      </c>
      <c r="I1251">
        <f ca="1"/>
        <v>0</v>
      </c>
      <c r="J1251" t="str">
        <f ca="1"/>
        <v/>
      </c>
    </row>
    <row r="1252" spans="1:10" x14ac:dyDescent="0.2">
      <c r="A1252" t="str">
        <f ca="1"/>
        <v>כ</v>
      </c>
      <c r="B1252">
        <f ca="1"/>
        <v>2</v>
      </c>
      <c r="C1252" t="str">
        <f ca="1"/>
        <v>כוסות פשוטים</v>
      </c>
      <c r="D1252" t="str">
        <f ca="1"/>
        <v>180cc</v>
      </c>
      <c r="E1252" t="str">
        <f ca="1"/>
        <v>3 חב'</v>
      </c>
      <c r="F1252">
        <f ca="1"/>
        <v>0</v>
      </c>
      <c r="G1252">
        <f ca="1"/>
        <v>10</v>
      </c>
      <c r="H1252">
        <f ca="1"/>
        <v>0</v>
      </c>
      <c r="I1252">
        <f ca="1"/>
        <v>0</v>
      </c>
      <c r="J1252" t="str">
        <f ca="1"/>
        <v/>
      </c>
    </row>
    <row r="1253" spans="1:10" x14ac:dyDescent="0.2">
      <c r="A1253" t="str">
        <f ca="1"/>
        <v>כ</v>
      </c>
      <c r="B1253">
        <f ca="1"/>
        <v>3</v>
      </c>
      <c r="C1253" t="str">
        <f ca="1"/>
        <v>כוסות פשוטים</v>
      </c>
      <c r="D1253" t="str">
        <f ca="1"/>
        <v>200cc</v>
      </c>
      <c r="E1253">
        <f ca="1"/>
        <v>50</v>
      </c>
      <c r="F1253">
        <f ca="1"/>
        <v>0</v>
      </c>
      <c r="G1253">
        <f ca="1"/>
        <v>5.9</v>
      </c>
      <c r="H1253">
        <f ca="1"/>
        <v>0</v>
      </c>
      <c r="I1253">
        <f ca="1"/>
        <v>0</v>
      </c>
      <c r="J1253" t="str">
        <f ca="1"/>
        <v/>
      </c>
    </row>
    <row r="1254" spans="1:10" x14ac:dyDescent="0.2">
      <c r="A1254" t="str">
        <f ca="1"/>
        <v>כ</v>
      </c>
      <c r="B1254">
        <f ca="1"/>
        <v>4</v>
      </c>
      <c r="C1254" t="str">
        <f ca="1"/>
        <v>כוסות פשוטים</v>
      </c>
      <c r="D1254" t="str">
        <f ca="1"/>
        <v>330cc</v>
      </c>
      <c r="E1254">
        <f ca="1"/>
        <v>50</v>
      </c>
      <c r="F1254">
        <f ca="1"/>
        <v>0</v>
      </c>
      <c r="G1254">
        <f ca="1"/>
        <v>7.9</v>
      </c>
      <c r="H1254">
        <f ca="1"/>
        <v>0</v>
      </c>
      <c r="I1254">
        <f ca="1"/>
        <v>0</v>
      </c>
      <c r="J1254" t="str">
        <f ca="1"/>
        <v/>
      </c>
    </row>
    <row r="1255" spans="1:10" x14ac:dyDescent="0.2">
      <c r="A1255" t="str">
        <f ca="1"/>
        <v>כ</v>
      </c>
      <c r="B1255">
        <f ca="1"/>
        <v>5</v>
      </c>
      <c r="C1255" t="str">
        <f ca="1"/>
        <v>כוסות פשוטים</v>
      </c>
      <c r="D1255" t="str">
        <f ca="1"/>
        <v>מכסה ל-300cc</v>
      </c>
      <c r="E1255">
        <f ca="1"/>
        <v>50</v>
      </c>
      <c r="F1255">
        <f ca="1"/>
        <v>0</v>
      </c>
      <c r="G1255">
        <f ca="1"/>
        <v>7.9</v>
      </c>
      <c r="H1255">
        <f ca="1"/>
        <v>0</v>
      </c>
      <c r="I1255">
        <f ca="1"/>
        <v>0</v>
      </c>
      <c r="J1255" t="str">
        <f ca="1"/>
        <v/>
      </c>
    </row>
    <row r="1256" spans="1:10" x14ac:dyDescent="0.2">
      <c r="A1256" t="str">
        <f ca="1"/>
        <v>כ</v>
      </c>
      <c r="B1256">
        <f ca="1"/>
        <v>6</v>
      </c>
      <c r="C1256" t="str">
        <f ca="1"/>
        <v>כוסות פשוטים</v>
      </c>
      <c r="D1256" t="str">
        <f ca="1"/>
        <v>כוס יין</v>
      </c>
      <c r="E1256">
        <f ca="1"/>
        <v>50</v>
      </c>
      <c r="F1256">
        <f ca="1"/>
        <v>0</v>
      </c>
      <c r="G1256">
        <f ca="1"/>
        <v>3.5</v>
      </c>
      <c r="H1256">
        <f ca="1"/>
        <v>0</v>
      </c>
      <c r="I1256">
        <f ca="1"/>
        <v>0</v>
      </c>
      <c r="J1256" t="str">
        <f ca="1"/>
        <v/>
      </c>
    </row>
    <row r="1257" spans="1:10" x14ac:dyDescent="0.2">
      <c r="A1257" t="str">
        <f ca="1"/>
        <v>כ</v>
      </c>
      <c r="B1257">
        <f ca="1"/>
        <v>7</v>
      </c>
      <c r="C1257" t="str">
        <f ca="1"/>
        <v>כוסות פשוטים</v>
      </c>
      <c r="D1257" t="str">
        <f ca="1"/>
        <v>חצי כוס</v>
      </c>
      <c r="E1257">
        <f ca="1"/>
        <v>50</v>
      </c>
      <c r="F1257">
        <f ca="1"/>
        <v>0</v>
      </c>
      <c r="G1257">
        <f ca="1"/>
        <v>6</v>
      </c>
      <c r="H1257">
        <f ca="1"/>
        <v>0</v>
      </c>
      <c r="I1257">
        <f ca="1"/>
        <v>0</v>
      </c>
      <c r="J1257" t="str">
        <f ca="1"/>
        <v/>
      </c>
    </row>
    <row r="1258" spans="1:10" x14ac:dyDescent="0.2">
      <c r="A1258" t="str">
        <f ca="1"/>
        <v>כ</v>
      </c>
      <c r="B1258">
        <f ca="1"/>
        <v>8</v>
      </c>
      <c r="C1258" t="str">
        <f ca="1"/>
        <v>כוסות פשוטים</v>
      </c>
      <c r="D1258" t="str">
        <f ca="1"/>
        <v>מכסה לחצי כוס</v>
      </c>
      <c r="E1258">
        <f ca="1"/>
        <v>50</v>
      </c>
      <c r="F1258">
        <f ca="1"/>
        <v>0</v>
      </c>
      <c r="G1258">
        <f ca="1"/>
        <v>6</v>
      </c>
      <c r="H1258">
        <f ca="1"/>
        <v>0</v>
      </c>
      <c r="I1258">
        <f ca="1"/>
        <v>0</v>
      </c>
      <c r="J1258" t="str">
        <f ca="1"/>
        <v/>
      </c>
    </row>
    <row r="1259" spans="1:10" x14ac:dyDescent="0.2">
      <c r="A1259" t="str">
        <f ca="1"/>
        <v/>
      </c>
      <c r="B1259" t="str">
        <f ca="1"/>
        <v/>
      </c>
      <c r="C1259">
        <f ca="1"/>
        <v>0</v>
      </c>
      <c r="D1259">
        <f ca="1"/>
        <v>0</v>
      </c>
      <c r="E1259">
        <f ca="1"/>
        <v>0</v>
      </c>
      <c r="F1259">
        <f ca="1"/>
        <v>0</v>
      </c>
      <c r="G1259">
        <f ca="1"/>
        <v>0</v>
      </c>
      <c r="H1259">
        <f ca="1"/>
        <v>0</v>
      </c>
      <c r="I1259">
        <f ca="1"/>
        <v>0</v>
      </c>
      <c r="J1259" t="str">
        <f ca="1"/>
        <v/>
      </c>
    </row>
    <row r="1260" spans="1:10" x14ac:dyDescent="0.2">
      <c r="A1260" t="str">
        <f ca="1"/>
        <v>כ</v>
      </c>
      <c r="B1260">
        <f ca="1"/>
        <v>9</v>
      </c>
      <c r="C1260" t="str">
        <f ca="1"/>
        <v>כוסות יפים</v>
      </c>
      <c r="D1260" t="str">
        <f ca="1"/>
        <v>מעוטרת</v>
      </c>
      <c r="E1260">
        <f ca="1"/>
        <v>40</v>
      </c>
      <c r="F1260" t="str">
        <f ca="1"/>
        <v>מגוון צבעים</v>
      </c>
      <c r="G1260">
        <f ca="1"/>
        <v>7.9</v>
      </c>
      <c r="H1260">
        <f ca="1"/>
        <v>0</v>
      </c>
      <c r="I1260">
        <f ca="1"/>
        <v>0</v>
      </c>
      <c r="J1260" t="str">
        <f ca="1"/>
        <v/>
      </c>
    </row>
    <row r="1261" spans="1:10" x14ac:dyDescent="0.2">
      <c r="A1261" t="str">
        <f ca="1"/>
        <v>כ</v>
      </c>
      <c r="B1261">
        <f ca="1"/>
        <v>10</v>
      </c>
      <c r="C1261" t="str">
        <f ca="1"/>
        <v>כוסות יפים</v>
      </c>
      <c r="D1261" t="str">
        <f ca="1"/>
        <v>מעוטרת</v>
      </c>
      <c r="E1261">
        <f ca="1"/>
        <v>50</v>
      </c>
      <c r="F1261" t="str">
        <f ca="1"/>
        <v>מגוון צבעים</v>
      </c>
      <c r="G1261">
        <f ca="1"/>
        <v>10.9</v>
      </c>
      <c r="H1261">
        <f ca="1"/>
        <v>0</v>
      </c>
      <c r="I1261">
        <f ca="1"/>
        <v>0</v>
      </c>
      <c r="J1261" t="str">
        <f ca="1"/>
        <v/>
      </c>
    </row>
    <row r="1262" spans="1:10" x14ac:dyDescent="0.2">
      <c r="A1262" t="str">
        <f ca="1"/>
        <v>כ</v>
      </c>
      <c r="B1262">
        <f ca="1"/>
        <v>11</v>
      </c>
      <c r="C1262" t="str">
        <f ca="1"/>
        <v>כוסות יפים</v>
      </c>
      <c r="D1262" t="str">
        <f ca="1"/>
        <v>משושה</v>
      </c>
      <c r="E1262">
        <f ca="1"/>
        <v>50</v>
      </c>
      <c r="F1262">
        <f ca="1"/>
        <v>0</v>
      </c>
      <c r="G1262">
        <f ca="1"/>
        <v>9.9</v>
      </c>
      <c r="H1262">
        <f ca="1"/>
        <v>0</v>
      </c>
      <c r="I1262">
        <f ca="1"/>
        <v>0</v>
      </c>
      <c r="J1262" t="str">
        <f ca="1"/>
        <v/>
      </c>
    </row>
    <row r="1263" spans="1:10" x14ac:dyDescent="0.2">
      <c r="A1263" t="str">
        <f ca="1"/>
        <v>כ</v>
      </c>
      <c r="B1263">
        <f ca="1"/>
        <v>12</v>
      </c>
      <c r="C1263" t="str">
        <f ca="1"/>
        <v>כוסות יפים</v>
      </c>
      <c r="D1263" t="str">
        <f ca="1"/>
        <v>יהלום</v>
      </c>
      <c r="E1263">
        <f ca="1"/>
        <v>40</v>
      </c>
      <c r="F1263">
        <f ca="1"/>
        <v>0</v>
      </c>
      <c r="G1263">
        <f ca="1"/>
        <v>7.5</v>
      </c>
      <c r="H1263">
        <f ca="1"/>
        <v>0</v>
      </c>
      <c r="I1263">
        <f ca="1"/>
        <v>0</v>
      </c>
      <c r="J1263" t="str">
        <f ca="1"/>
        <v/>
      </c>
    </row>
    <row r="1264" spans="1:10" x14ac:dyDescent="0.2">
      <c r="A1264" t="str">
        <f ca="1"/>
        <v>כ</v>
      </c>
      <c r="B1264">
        <f ca="1"/>
        <v>13</v>
      </c>
      <c r="C1264" t="str">
        <f ca="1"/>
        <v>כוסות יפים</v>
      </c>
      <c r="D1264" t="str">
        <f ca="1"/>
        <v>יהלום</v>
      </c>
      <c r="E1264">
        <f ca="1"/>
        <v>50</v>
      </c>
      <c r="F1264">
        <f ca="1"/>
        <v>0</v>
      </c>
      <c r="G1264">
        <f ca="1"/>
        <v>9.9</v>
      </c>
      <c r="H1264">
        <f ca="1"/>
        <v>0</v>
      </c>
      <c r="I1264">
        <f ca="1"/>
        <v>0</v>
      </c>
      <c r="J1264" t="str">
        <f ca="1"/>
        <v/>
      </c>
    </row>
    <row r="1265" spans="1:10" x14ac:dyDescent="0.2">
      <c r="A1265" t="str">
        <f ca="1"/>
        <v>כ</v>
      </c>
      <c r="B1265">
        <f ca="1"/>
        <v>14</v>
      </c>
      <c r="C1265" t="str">
        <f ca="1"/>
        <v>כוסות יפים</v>
      </c>
      <c r="D1265" t="str">
        <f ca="1"/>
        <v>פאט מבריק</v>
      </c>
      <c r="E1265">
        <f ca="1"/>
        <v>50</v>
      </c>
      <c r="F1265">
        <f ca="1"/>
        <v>0</v>
      </c>
      <c r="G1265">
        <f ca="1"/>
        <v>9.9</v>
      </c>
      <c r="H1265">
        <f ca="1"/>
        <v>0</v>
      </c>
      <c r="I1265">
        <f ca="1"/>
        <v>0</v>
      </c>
      <c r="J1265" t="str">
        <f ca="1"/>
        <v/>
      </c>
    </row>
    <row r="1266" spans="1:10" x14ac:dyDescent="0.2">
      <c r="A1266" t="str">
        <f ca="1"/>
        <v>כ</v>
      </c>
      <c r="B1266">
        <f ca="1"/>
        <v>15</v>
      </c>
      <c r="C1266" t="str">
        <f ca="1"/>
        <v>כוסות יפים</v>
      </c>
      <c r="D1266" t="str">
        <f ca="1"/>
        <v>פרח קשיח</v>
      </c>
      <c r="E1266">
        <f ca="1"/>
        <v>20</v>
      </c>
      <c r="F1266">
        <f ca="1"/>
        <v>0</v>
      </c>
      <c r="G1266">
        <f ca="1"/>
        <v>10.9</v>
      </c>
      <c r="H1266">
        <f ca="1"/>
        <v>0</v>
      </c>
      <c r="I1266">
        <f ca="1"/>
        <v>0</v>
      </c>
      <c r="J1266" t="str">
        <f ca="1"/>
        <v/>
      </c>
    </row>
    <row r="1267" spans="1:10" x14ac:dyDescent="0.2">
      <c r="A1267" t="str">
        <f ca="1"/>
        <v>כ</v>
      </c>
      <c r="B1267">
        <f ca="1"/>
        <v>16</v>
      </c>
      <c r="C1267" t="str">
        <f ca="1"/>
        <v>כוסות יפים</v>
      </c>
      <c r="D1267" t="str">
        <f ca="1"/>
        <v>פרימיום קשיח</v>
      </c>
      <c r="E1267">
        <f ca="1"/>
        <v>20</v>
      </c>
      <c r="F1267">
        <f ca="1"/>
        <v>0</v>
      </c>
      <c r="G1267">
        <f ca="1"/>
        <v>10.9</v>
      </c>
      <c r="H1267">
        <f ca="1"/>
        <v>0</v>
      </c>
      <c r="I1267">
        <f ca="1"/>
        <v>0</v>
      </c>
      <c r="J1267" t="str">
        <f ca="1"/>
        <v/>
      </c>
    </row>
    <row r="1268" spans="1:10" x14ac:dyDescent="0.2">
      <c r="A1268" t="str">
        <f ca="1"/>
        <v>כ</v>
      </c>
      <c r="B1268">
        <f ca="1"/>
        <v>17</v>
      </c>
      <c r="C1268" t="str">
        <f ca="1"/>
        <v>כוסות יפים</v>
      </c>
      <c r="D1268" t="str">
        <f ca="1"/>
        <v>כוס יין על רגל נק' זהב</v>
      </c>
      <c r="E1268">
        <f ca="1"/>
        <v>10</v>
      </c>
      <c r="F1268">
        <f ca="1"/>
        <v>0</v>
      </c>
      <c r="G1268">
        <f ca="1"/>
        <v>10.9</v>
      </c>
      <c r="H1268">
        <f ca="1"/>
        <v>0</v>
      </c>
      <c r="I1268">
        <f ca="1"/>
        <v>0</v>
      </c>
      <c r="J1268" t="str">
        <f ca="1"/>
        <v/>
      </c>
    </row>
    <row r="1269" spans="1:10" x14ac:dyDescent="0.2">
      <c r="A1269" t="str">
        <f ca="1"/>
        <v>כ</v>
      </c>
      <c r="B1269">
        <f ca="1"/>
        <v>18</v>
      </c>
      <c r="C1269" t="str">
        <f ca="1"/>
        <v>כוסות יפים</v>
      </c>
      <c r="D1269" t="str">
        <f ca="1"/>
        <v>כוס קשיח נק' זהב</v>
      </c>
      <c r="E1269">
        <f ca="1"/>
        <v>10</v>
      </c>
      <c r="F1269">
        <f ca="1"/>
        <v>0</v>
      </c>
      <c r="G1269">
        <f ca="1"/>
        <v>10.9</v>
      </c>
      <c r="H1269">
        <f ca="1"/>
        <v>0</v>
      </c>
      <c r="I1269">
        <f ca="1"/>
        <v>0</v>
      </c>
      <c r="J1269" t="str">
        <f ca="1"/>
        <v/>
      </c>
    </row>
    <row r="1270" spans="1:10" x14ac:dyDescent="0.2">
      <c r="A1270" t="str">
        <f ca="1"/>
        <v>כ</v>
      </c>
      <c r="B1270">
        <f ca="1"/>
        <v>19</v>
      </c>
      <c r="C1270" t="str">
        <f ca="1"/>
        <v>כוסות יפים</v>
      </c>
      <c r="D1270" t="str">
        <f ca="1"/>
        <v>כוס יין קטנה על רגל פסים</v>
      </c>
      <c r="E1270">
        <f ca="1"/>
        <v>8</v>
      </c>
      <c r="F1270" t="str">
        <f ca="1"/>
        <v>שקוף</v>
      </c>
      <c r="G1270">
        <f ca="1"/>
        <v>9.5</v>
      </c>
      <c r="H1270">
        <f ca="1"/>
        <v>0</v>
      </c>
      <c r="I1270">
        <f ca="1"/>
        <v>0</v>
      </c>
      <c r="J1270" t="str">
        <f ca="1"/>
        <v/>
      </c>
    </row>
    <row r="1271" spans="1:10" x14ac:dyDescent="0.2">
      <c r="A1271" t="str">
        <f ca="1"/>
        <v>כ</v>
      </c>
      <c r="B1271">
        <f ca="1"/>
        <v>20</v>
      </c>
      <c r="C1271" t="str">
        <f ca="1"/>
        <v>כוסות יפים</v>
      </c>
      <c r="D1271" t="str">
        <f ca="1"/>
        <v>כוס יין גדולה על רגל פסים</v>
      </c>
      <c r="E1271">
        <f ca="1"/>
        <v>9</v>
      </c>
      <c r="F1271">
        <f ca="1"/>
        <v>0</v>
      </c>
      <c r="G1271">
        <f ca="1"/>
        <v>15.9</v>
      </c>
      <c r="H1271">
        <f ca="1"/>
        <v>0</v>
      </c>
      <c r="I1271">
        <f ca="1"/>
        <v>0</v>
      </c>
      <c r="J1271" t="str">
        <f ca="1"/>
        <v/>
      </c>
    </row>
    <row r="1272" spans="1:10" x14ac:dyDescent="0.2">
      <c r="A1272" t="str">
        <f ca="1"/>
        <v>כ</v>
      </c>
      <c r="B1272">
        <f ca="1"/>
        <v>21</v>
      </c>
      <c r="C1272" t="str">
        <f ca="1"/>
        <v>כוסות יפים</v>
      </c>
      <c r="D1272" t="str">
        <f ca="1"/>
        <v>וינטאג' נצנץ</v>
      </c>
      <c r="E1272">
        <f ca="1"/>
        <v>10</v>
      </c>
      <c r="F1272" t="str">
        <f ca="1"/>
        <v>כסף/זהב</v>
      </c>
      <c r="G1272">
        <f ca="1"/>
        <v>9.5</v>
      </c>
      <c r="H1272">
        <f ca="1"/>
        <v>0</v>
      </c>
      <c r="I1272">
        <f ca="1"/>
        <v>0</v>
      </c>
      <c r="J1272" t="str">
        <f ca="1"/>
        <v/>
      </c>
    </row>
    <row r="1273" spans="1:10" x14ac:dyDescent="0.2">
      <c r="A1273" t="str">
        <f ca="1"/>
        <v>כ</v>
      </c>
      <c r="B1273">
        <f ca="1"/>
        <v>22</v>
      </c>
      <c r="C1273" t="str">
        <f ca="1"/>
        <v>כוסות יפים</v>
      </c>
      <c r="D1273" t="str">
        <f ca="1"/>
        <v>מרובע קשיח</v>
      </c>
      <c r="E1273">
        <f ca="1"/>
        <v>18</v>
      </c>
      <c r="F1273">
        <f ca="1"/>
        <v>0</v>
      </c>
      <c r="G1273">
        <f ca="1"/>
        <v>9.5</v>
      </c>
      <c r="H1273">
        <f ca="1"/>
        <v>0</v>
      </c>
      <c r="I1273">
        <f ca="1"/>
        <v>0</v>
      </c>
      <c r="J1273" t="str">
        <f ca="1"/>
        <v/>
      </c>
    </row>
    <row r="1274" spans="1:10" x14ac:dyDescent="0.2">
      <c r="A1274" t="str">
        <f ca="1"/>
        <v/>
      </c>
      <c r="B1274" t="str">
        <f ca="1"/>
        <v/>
      </c>
      <c r="C1274">
        <f ca="1"/>
        <v>0</v>
      </c>
      <c r="D1274">
        <f ca="1"/>
        <v>0</v>
      </c>
      <c r="E1274">
        <f ca="1"/>
        <v>0</v>
      </c>
      <c r="F1274">
        <f ca="1"/>
        <v>0</v>
      </c>
      <c r="G1274">
        <f ca="1"/>
        <v>0</v>
      </c>
      <c r="H1274">
        <f ca="1"/>
        <v>0</v>
      </c>
      <c r="I1274">
        <f ca="1"/>
        <v>0</v>
      </c>
      <c r="J1274" t="str">
        <f ca="1"/>
        <v/>
      </c>
    </row>
    <row r="1275" spans="1:10" x14ac:dyDescent="0.2">
      <c r="A1275" t="str">
        <f ca="1"/>
        <v>כ</v>
      </c>
      <c r="B1275">
        <f ca="1"/>
        <v>23</v>
      </c>
      <c r="C1275" t="str">
        <f ca="1"/>
        <v>כוסות נייר</v>
      </c>
      <c r="D1275" t="str">
        <f ca="1"/>
        <v>oz 4</v>
      </c>
      <c r="E1275">
        <f ca="1"/>
        <v>0</v>
      </c>
      <c r="F1275">
        <f ca="1"/>
        <v>0</v>
      </c>
      <c r="G1275">
        <f ca="1"/>
        <v>4.9000000000000004</v>
      </c>
      <c r="H1275">
        <f ca="1"/>
        <v>0</v>
      </c>
      <c r="I1275">
        <f ca="1"/>
        <v>0</v>
      </c>
      <c r="J1275" t="str">
        <f ca="1"/>
        <v/>
      </c>
    </row>
    <row r="1276" spans="1:10" x14ac:dyDescent="0.2">
      <c r="A1276" t="str">
        <f ca="1"/>
        <v>כ</v>
      </c>
      <c r="B1276">
        <f ca="1"/>
        <v>24</v>
      </c>
      <c r="C1276" t="str">
        <f ca="1"/>
        <v>כוסות נייר</v>
      </c>
      <c r="D1276" t="str">
        <f ca="1"/>
        <v>oz 7.5</v>
      </c>
      <c r="E1276">
        <f ca="1"/>
        <v>0</v>
      </c>
      <c r="F1276">
        <f ca="1"/>
        <v>0</v>
      </c>
      <c r="G1276">
        <f ca="1"/>
        <v>5.9</v>
      </c>
      <c r="H1276">
        <f ca="1"/>
        <v>0</v>
      </c>
      <c r="I1276">
        <f ca="1"/>
        <v>0</v>
      </c>
      <c r="J1276" t="str">
        <f ca="1"/>
        <v/>
      </c>
    </row>
    <row r="1277" spans="1:10" x14ac:dyDescent="0.2">
      <c r="A1277" t="str">
        <f ca="1"/>
        <v>כ</v>
      </c>
      <c r="B1277">
        <f ca="1"/>
        <v>25</v>
      </c>
      <c r="C1277" t="str">
        <f ca="1"/>
        <v>כוסות נייר</v>
      </c>
      <c r="D1277" t="str">
        <f ca="1"/>
        <v>oz 10</v>
      </c>
      <c r="E1277">
        <f ca="1"/>
        <v>0</v>
      </c>
      <c r="F1277">
        <f ca="1"/>
        <v>0</v>
      </c>
      <c r="G1277">
        <f ca="1"/>
        <v>11.9</v>
      </c>
      <c r="H1277">
        <f ca="1"/>
        <v>0</v>
      </c>
      <c r="I1277">
        <f ca="1"/>
        <v>0</v>
      </c>
      <c r="J1277" t="str">
        <f ca="1"/>
        <v/>
      </c>
    </row>
    <row r="1278" spans="1:10" x14ac:dyDescent="0.2">
      <c r="A1278" t="str">
        <f ca="1"/>
        <v>כ</v>
      </c>
      <c r="B1278">
        <f ca="1"/>
        <v>26</v>
      </c>
      <c r="C1278" t="str">
        <f ca="1"/>
        <v>כוסות נייר</v>
      </c>
      <c r="D1278" t="str">
        <f ca="1"/>
        <v>oz 12</v>
      </c>
      <c r="E1278">
        <f ca="1"/>
        <v>0</v>
      </c>
      <c r="F1278">
        <f ca="1"/>
        <v>0</v>
      </c>
      <c r="G1278">
        <f ca="1"/>
        <v>14.9</v>
      </c>
      <c r="H1278">
        <f ca="1"/>
        <v>0</v>
      </c>
      <c r="I1278">
        <f ca="1"/>
        <v>0</v>
      </c>
      <c r="J1278" t="str">
        <f ca="1"/>
        <v/>
      </c>
    </row>
    <row r="1279" spans="1:10" x14ac:dyDescent="0.2">
      <c r="A1279" t="str">
        <f ca="1"/>
        <v>כ</v>
      </c>
      <c r="B1279">
        <f ca="1"/>
        <v>27</v>
      </c>
      <c r="C1279" t="str">
        <f ca="1"/>
        <v>כוסות נייר</v>
      </c>
      <c r="D1279" t="str">
        <f ca="1"/>
        <v>oz 16</v>
      </c>
      <c r="E1279">
        <f ca="1"/>
        <v>0</v>
      </c>
      <c r="F1279">
        <f ca="1"/>
        <v>0</v>
      </c>
      <c r="G1279">
        <f ca="1"/>
        <v>15.9</v>
      </c>
      <c r="H1279">
        <f ca="1"/>
        <v>0</v>
      </c>
      <c r="I1279">
        <f ca="1"/>
        <v>0</v>
      </c>
      <c r="J1279" t="str">
        <f ca="1"/>
        <v/>
      </c>
    </row>
    <row r="1280" spans="1:10" x14ac:dyDescent="0.2">
      <c r="A1280" t="str">
        <f ca="1"/>
        <v/>
      </c>
      <c r="B1280" t="str">
        <f ca="1"/>
        <v/>
      </c>
      <c r="C1280">
        <f ca="1"/>
        <v>0</v>
      </c>
      <c r="D1280">
        <f ca="1"/>
        <v>0</v>
      </c>
      <c r="E1280">
        <f ca="1"/>
        <v>0</v>
      </c>
      <c r="F1280">
        <f ca="1"/>
        <v>0</v>
      </c>
      <c r="G1280">
        <f ca="1"/>
        <v>0</v>
      </c>
      <c r="H1280">
        <f ca="1"/>
        <v>0</v>
      </c>
      <c r="I1280">
        <f ca="1"/>
        <v>0</v>
      </c>
      <c r="J1280" t="str">
        <f ca="1"/>
        <v/>
      </c>
    </row>
    <row r="1281" spans="1:10" x14ac:dyDescent="0.2">
      <c r="A1281" t="str">
        <f ca="1"/>
        <v>כ</v>
      </c>
      <c r="B1281">
        <f ca="1"/>
        <v>28</v>
      </c>
      <c r="C1281" t="str">
        <f ca="1"/>
        <v>גביעים כסופים</v>
      </c>
      <c r="D1281" t="str">
        <f ca="1"/>
        <v>גביע+תחתית</v>
      </c>
      <c r="E1281">
        <f ca="1"/>
        <v>5</v>
      </c>
      <c r="F1281">
        <f ca="1"/>
        <v>0</v>
      </c>
      <c r="G1281">
        <f ca="1"/>
        <v>14.9</v>
      </c>
      <c r="H1281">
        <f ca="1"/>
        <v>0</v>
      </c>
      <c r="I1281">
        <f ca="1"/>
        <v>0</v>
      </c>
      <c r="J1281" t="str">
        <f ca="1"/>
        <v/>
      </c>
    </row>
    <row r="1282" spans="1:10" x14ac:dyDescent="0.2">
      <c r="A1282" t="str">
        <f ca="1"/>
        <v>כ</v>
      </c>
      <c r="B1282">
        <f ca="1"/>
        <v>29</v>
      </c>
      <c r="C1282" t="str">
        <f ca="1"/>
        <v>גביעים כסופים</v>
      </c>
      <c r="D1282" t="str">
        <f ca="1"/>
        <v>גביעים</v>
      </c>
      <c r="E1282">
        <f ca="1"/>
        <v>10</v>
      </c>
      <c r="F1282">
        <f ca="1"/>
        <v>0</v>
      </c>
      <c r="G1282">
        <f ca="1"/>
        <v>11.9</v>
      </c>
      <c r="H1282">
        <f ca="1"/>
        <v>0</v>
      </c>
      <c r="I1282">
        <f ca="1"/>
        <v>0</v>
      </c>
      <c r="J1282" t="str">
        <f ca="1"/>
        <v/>
      </c>
    </row>
    <row r="1283" spans="1:10" x14ac:dyDescent="0.2">
      <c r="A1283" t="str">
        <f ca="1"/>
        <v>כ</v>
      </c>
      <c r="B1283">
        <f ca="1"/>
        <v>30</v>
      </c>
      <c r="C1283" t="str">
        <f ca="1"/>
        <v>גביעים כסופים</v>
      </c>
      <c r="D1283" t="str">
        <f ca="1"/>
        <v>תחתיות</v>
      </c>
      <c r="E1283">
        <f ca="1"/>
        <v>5</v>
      </c>
      <c r="F1283">
        <f ca="1"/>
        <v>0</v>
      </c>
      <c r="G1283">
        <f ca="1"/>
        <v>7.9</v>
      </c>
      <c r="H1283">
        <f ca="1"/>
        <v>0</v>
      </c>
      <c r="I1283">
        <f ca="1"/>
        <v>0</v>
      </c>
      <c r="J1283" t="str">
        <f ca="1"/>
        <v/>
      </c>
    </row>
    <row r="1284" spans="1:10" x14ac:dyDescent="0.2">
      <c r="A1284" t="str">
        <f ca="1"/>
        <v>כ</v>
      </c>
      <c r="B1284">
        <f ca="1"/>
        <v>31</v>
      </c>
      <c r="C1284" t="str">
        <f ca="1"/>
        <v>גביעי ליקר</v>
      </c>
      <c r="D1284" t="str">
        <f ca="1"/>
        <v>מוכספים</v>
      </c>
      <c r="E1284">
        <f ca="1"/>
        <v>24</v>
      </c>
      <c r="F1284" t="str">
        <f ca="1"/>
        <v>מוכסף</v>
      </c>
      <c r="G1284">
        <f ca="1"/>
        <v>14.9</v>
      </c>
      <c r="H1284">
        <f ca="1"/>
        <v>0</v>
      </c>
      <c r="I1284">
        <f ca="1"/>
        <v>0</v>
      </c>
      <c r="J1284" t="str">
        <f ca="1"/>
        <v/>
      </c>
    </row>
    <row r="1285" spans="1:10" x14ac:dyDescent="0.2">
      <c r="A1285" t="str">
        <f ca="1"/>
        <v>כ</v>
      </c>
      <c r="B1285">
        <f ca="1"/>
        <v>32</v>
      </c>
      <c r="C1285" t="str">
        <f ca="1"/>
        <v>גביעי ליקר</v>
      </c>
      <c r="D1285" t="str">
        <f ca="1"/>
        <v>על רגל</v>
      </c>
      <c r="E1285">
        <f ca="1"/>
        <v>12</v>
      </c>
      <c r="F1285" t="str">
        <f ca="1"/>
        <v>כסף, זהב, רוזגולד</v>
      </c>
      <c r="G1285">
        <f ca="1"/>
        <v>22.9</v>
      </c>
      <c r="H1285">
        <f ca="1"/>
        <v>0</v>
      </c>
      <c r="I1285">
        <f ca="1"/>
        <v>0</v>
      </c>
      <c r="J1285" t="str">
        <f ca="1"/>
        <v/>
      </c>
    </row>
    <row r="1286" spans="1:10" x14ac:dyDescent="0.2">
      <c r="A1286" t="str">
        <f ca="1"/>
        <v/>
      </c>
      <c r="B1286" t="str">
        <f ca="1"/>
        <v/>
      </c>
      <c r="C1286">
        <f ca="1"/>
        <v>0</v>
      </c>
      <c r="D1286">
        <f ca="1"/>
        <v>0</v>
      </c>
      <c r="E1286">
        <f ca="1"/>
        <v>0</v>
      </c>
      <c r="F1286">
        <f ca="1"/>
        <v>0</v>
      </c>
      <c r="G1286">
        <f ca="1"/>
        <v>0</v>
      </c>
      <c r="H1286">
        <f ca="1"/>
        <v>0</v>
      </c>
      <c r="I1286">
        <f ca="1"/>
        <v>0</v>
      </c>
      <c r="J1286" t="str">
        <f ca="1"/>
        <v/>
      </c>
    </row>
    <row r="1287" spans="1:10" x14ac:dyDescent="0.2">
      <c r="A1287" t="str">
        <f ca="1"/>
        <v>כ</v>
      </c>
      <c r="B1287">
        <f ca="1"/>
        <v>33</v>
      </c>
      <c r="C1287" t="str">
        <f ca="1"/>
        <v>גביעי אחסון</v>
      </c>
      <c r="D1287" t="str">
        <f ca="1"/>
        <v>150cc</v>
      </c>
      <c r="E1287">
        <f ca="1"/>
        <v>13</v>
      </c>
      <c r="F1287">
        <f ca="1"/>
        <v>0</v>
      </c>
      <c r="G1287">
        <f ca="1"/>
        <v>6.9</v>
      </c>
      <c r="H1287">
        <f ca="1"/>
        <v>0</v>
      </c>
      <c r="I1287">
        <f ca="1"/>
        <v>0</v>
      </c>
      <c r="J1287" t="str">
        <f ca="1"/>
        <v/>
      </c>
    </row>
    <row r="1288" spans="1:10" x14ac:dyDescent="0.2">
      <c r="A1288" t="str">
        <f ca="1"/>
        <v>כ</v>
      </c>
      <c r="B1288">
        <f ca="1"/>
        <v>34</v>
      </c>
      <c r="C1288" t="str">
        <f ca="1"/>
        <v>גביעי אחסון</v>
      </c>
      <c r="D1288" t="str">
        <f ca="1"/>
        <v>250cc</v>
      </c>
      <c r="E1288">
        <f ca="1"/>
        <v>13</v>
      </c>
      <c r="F1288">
        <f ca="1"/>
        <v>0</v>
      </c>
      <c r="G1288">
        <f ca="1"/>
        <v>6.9</v>
      </c>
      <c r="H1288">
        <f ca="1"/>
        <v>0</v>
      </c>
      <c r="I1288">
        <f ca="1"/>
        <v>0</v>
      </c>
      <c r="J1288" t="str">
        <f ca="1"/>
        <v/>
      </c>
    </row>
    <row r="1289" spans="1:10" x14ac:dyDescent="0.2">
      <c r="A1289" t="str">
        <f ca="1"/>
        <v>כ</v>
      </c>
      <c r="B1289">
        <f ca="1"/>
        <v>35</v>
      </c>
      <c r="C1289" t="str">
        <f ca="1"/>
        <v>גביעי אחסון</v>
      </c>
      <c r="D1289" t="str">
        <f ca="1"/>
        <v>500cc</v>
      </c>
      <c r="E1289">
        <f ca="1"/>
        <v>15</v>
      </c>
      <c r="F1289">
        <f ca="1"/>
        <v>0</v>
      </c>
      <c r="G1289">
        <f ca="1"/>
        <v>8.9</v>
      </c>
      <c r="H1289">
        <f ca="1"/>
        <v>0</v>
      </c>
      <c r="I1289">
        <f ca="1"/>
        <v>0</v>
      </c>
      <c r="J1289" t="str">
        <f ca="1"/>
        <v/>
      </c>
    </row>
    <row r="1290" spans="1:10" x14ac:dyDescent="0.2">
      <c r="A1290" t="str">
        <f ca="1"/>
        <v>כ</v>
      </c>
      <c r="B1290">
        <f ca="1"/>
        <v>36</v>
      </c>
      <c r="C1290" t="str">
        <f ca="1"/>
        <v>גביעי אחסון</v>
      </c>
      <c r="D1290" t="str">
        <f ca="1"/>
        <v>1000cc</v>
      </c>
      <c r="E1290">
        <f ca="1"/>
        <v>10</v>
      </c>
      <c r="F1290">
        <f ca="1"/>
        <v>0</v>
      </c>
      <c r="G1290">
        <f ca="1"/>
        <v>8.9</v>
      </c>
      <c r="H1290">
        <f ca="1"/>
        <v>0</v>
      </c>
      <c r="I1290">
        <f ca="1"/>
        <v>0</v>
      </c>
      <c r="J1290" t="str">
        <f ca="1"/>
        <v/>
      </c>
    </row>
    <row r="1291" spans="1:10" x14ac:dyDescent="0.2">
      <c r="A1291" t="str">
        <f ca="1"/>
        <v/>
      </c>
      <c r="B1291" t="str">
        <f ca="1"/>
        <v/>
      </c>
      <c r="C1291">
        <f ca="1"/>
        <v>0</v>
      </c>
      <c r="D1291">
        <f ca="1"/>
        <v>0</v>
      </c>
      <c r="E1291">
        <f ca="1"/>
        <v>0</v>
      </c>
      <c r="F1291">
        <f ca="1"/>
        <v>0</v>
      </c>
      <c r="G1291">
        <f ca="1"/>
        <v>0</v>
      </c>
      <c r="H1291">
        <f ca="1"/>
        <v>0</v>
      </c>
      <c r="I1291">
        <f ca="1"/>
        <v>0</v>
      </c>
      <c r="J1291" t="str">
        <f ca="1"/>
        <v/>
      </c>
    </row>
    <row r="1292" spans="1:10" x14ac:dyDescent="0.2">
      <c r="A1292" t="str">
        <f ca="1"/>
        <v>כ</v>
      </c>
      <c r="B1292">
        <f ca="1"/>
        <v>37</v>
      </c>
      <c r="C1292" t="str">
        <f ca="1"/>
        <v>מיכלי אחסון</v>
      </c>
      <c r="D1292" t="str">
        <f ca="1"/>
        <v>שחור 650CC</v>
      </c>
      <c r="E1292">
        <f ca="1"/>
        <v>0</v>
      </c>
      <c r="F1292">
        <f ca="1"/>
        <v>0</v>
      </c>
      <c r="G1292">
        <f ca="1"/>
        <v>1.8</v>
      </c>
      <c r="H1292">
        <f ca="1"/>
        <v>0</v>
      </c>
      <c r="I1292">
        <f ca="1"/>
        <v>0</v>
      </c>
      <c r="J1292" t="str">
        <f ca="1"/>
        <v/>
      </c>
    </row>
    <row r="1293" spans="1:10" x14ac:dyDescent="0.2">
      <c r="A1293" t="str">
        <f ca="1"/>
        <v>כ</v>
      </c>
      <c r="B1293">
        <f ca="1"/>
        <v>38</v>
      </c>
      <c r="C1293" t="str">
        <f ca="1"/>
        <v>מיכלי אחסון</v>
      </c>
      <c r="D1293" t="str">
        <f ca="1"/>
        <v>750cc</v>
      </c>
      <c r="E1293">
        <f ca="1"/>
        <v>0</v>
      </c>
      <c r="F1293">
        <f ca="1"/>
        <v>0</v>
      </c>
      <c r="G1293">
        <f ca="1"/>
        <v>1.2</v>
      </c>
      <c r="H1293">
        <f ca="1"/>
        <v>0</v>
      </c>
      <c r="I1293">
        <f ca="1"/>
        <v>0</v>
      </c>
      <c r="J1293" t="str">
        <f ca="1"/>
        <v/>
      </c>
    </row>
    <row r="1294" spans="1:10" x14ac:dyDescent="0.2">
      <c r="A1294" t="str">
        <f ca="1"/>
        <v>כ</v>
      </c>
      <c r="B1294">
        <f ca="1"/>
        <v>39</v>
      </c>
      <c r="C1294" t="str">
        <f ca="1"/>
        <v>מיכלי אחסון</v>
      </c>
      <c r="D1294" t="str">
        <f ca="1"/>
        <v>750cc</v>
      </c>
      <c r="E1294">
        <f ca="1"/>
        <v>10</v>
      </c>
      <c r="F1294">
        <f ca="1"/>
        <v>0</v>
      </c>
      <c r="G1294">
        <f ca="1"/>
        <v>10</v>
      </c>
      <c r="H1294">
        <f ca="1"/>
        <v>0</v>
      </c>
      <c r="I1294">
        <f ca="1"/>
        <v>0</v>
      </c>
      <c r="J1294" t="str">
        <f ca="1"/>
        <v/>
      </c>
    </row>
    <row r="1295" spans="1:10" x14ac:dyDescent="0.2">
      <c r="A1295" t="str">
        <f ca="1"/>
        <v>כ</v>
      </c>
      <c r="B1295">
        <f ca="1"/>
        <v>40</v>
      </c>
      <c r="C1295" t="str">
        <f ca="1"/>
        <v>מיכלי אחסון</v>
      </c>
      <c r="D1295" t="str">
        <f ca="1"/>
        <v>1000cc</v>
      </c>
      <c r="E1295">
        <f ca="1"/>
        <v>0</v>
      </c>
      <c r="F1295">
        <f ca="1"/>
        <v>0</v>
      </c>
      <c r="G1295">
        <f ca="1"/>
        <v>1.4</v>
      </c>
      <c r="H1295">
        <f ca="1"/>
        <v>0</v>
      </c>
      <c r="I1295">
        <f ca="1"/>
        <v>0</v>
      </c>
      <c r="J1295" t="str">
        <f ca="1"/>
        <v/>
      </c>
    </row>
    <row r="1296" spans="1:10" x14ac:dyDescent="0.2">
      <c r="A1296" t="str">
        <f ca="1"/>
        <v>כ</v>
      </c>
      <c r="B1296">
        <f ca="1"/>
        <v>41</v>
      </c>
      <c r="C1296" t="str">
        <f ca="1"/>
        <v>מיכלי אחסון</v>
      </c>
      <c r="D1296" t="str">
        <f ca="1"/>
        <v>1000cc</v>
      </c>
      <c r="E1296">
        <f ca="1"/>
        <v>10</v>
      </c>
      <c r="F1296">
        <f ca="1"/>
        <v>0</v>
      </c>
      <c r="G1296">
        <f ca="1"/>
        <v>10</v>
      </c>
      <c r="H1296">
        <f ca="1"/>
        <v>0</v>
      </c>
      <c r="I1296">
        <f ca="1"/>
        <v>0</v>
      </c>
      <c r="J1296" t="str">
        <f ca="1"/>
        <v/>
      </c>
    </row>
    <row r="1297" spans="1:10" x14ac:dyDescent="0.2">
      <c r="A1297" t="str">
        <f ca="1"/>
        <v>כ</v>
      </c>
      <c r="B1297">
        <f ca="1"/>
        <v>42</v>
      </c>
      <c r="C1297" t="str">
        <f ca="1"/>
        <v>מיכלי אחסון</v>
      </c>
      <c r="D1297" t="str">
        <f ca="1"/>
        <v>1500cc</v>
      </c>
      <c r="E1297">
        <f ca="1"/>
        <v>0</v>
      </c>
      <c r="F1297">
        <f ca="1"/>
        <v>0</v>
      </c>
      <c r="G1297">
        <f ca="1"/>
        <v>1.7</v>
      </c>
      <c r="H1297">
        <f ca="1"/>
        <v>0</v>
      </c>
      <c r="I1297">
        <f ca="1"/>
        <v>0</v>
      </c>
      <c r="J1297" t="str">
        <f ca="1"/>
        <v/>
      </c>
    </row>
    <row r="1298" spans="1:10" x14ac:dyDescent="0.2">
      <c r="A1298" t="str">
        <f ca="1"/>
        <v>כ</v>
      </c>
      <c r="B1298">
        <f ca="1"/>
        <v>43</v>
      </c>
      <c r="C1298" t="str">
        <f ca="1"/>
        <v>מיכלי אחסון</v>
      </c>
      <c r="D1298" t="str">
        <f ca="1"/>
        <v>1500cc</v>
      </c>
      <c r="E1298">
        <f ca="1"/>
        <v>10</v>
      </c>
      <c r="F1298">
        <f ca="1"/>
        <v>0</v>
      </c>
      <c r="G1298">
        <f ca="1"/>
        <v>12</v>
      </c>
      <c r="H1298">
        <f ca="1"/>
        <v>0</v>
      </c>
      <c r="I1298">
        <f ca="1"/>
        <v>0</v>
      </c>
      <c r="J1298" t="str">
        <f ca="1"/>
        <v/>
      </c>
    </row>
    <row r="1299" spans="1:10" x14ac:dyDescent="0.2">
      <c r="A1299" t="str">
        <f ca="1"/>
        <v>כ</v>
      </c>
      <c r="B1299">
        <f ca="1"/>
        <v>44</v>
      </c>
      <c r="C1299" t="str">
        <f ca="1"/>
        <v>מיכלי אחסון</v>
      </c>
      <c r="D1299" t="str">
        <f ca="1"/>
        <v>1 ליטר</v>
      </c>
      <c r="E1299">
        <f ca="1"/>
        <v>0</v>
      </c>
      <c r="F1299">
        <f ca="1"/>
        <v>0</v>
      </c>
      <c r="G1299">
        <f ca="1"/>
        <v>1.7</v>
      </c>
      <c r="H1299">
        <f ca="1"/>
        <v>0</v>
      </c>
      <c r="I1299">
        <f ca="1"/>
        <v>0</v>
      </c>
      <c r="J1299" t="str">
        <f ca="1"/>
        <v/>
      </c>
    </row>
    <row r="1300" spans="1:10" x14ac:dyDescent="0.2">
      <c r="A1300" t="str">
        <f ca="1"/>
        <v>כ</v>
      </c>
      <c r="B1300">
        <f ca="1"/>
        <v>45</v>
      </c>
      <c r="C1300" t="str">
        <f ca="1"/>
        <v>מיכלי אחסון</v>
      </c>
      <c r="D1300" t="str">
        <f ca="1"/>
        <v>2 ליטר</v>
      </c>
      <c r="E1300">
        <f ca="1"/>
        <v>0</v>
      </c>
      <c r="F1300">
        <f ca="1"/>
        <v>0</v>
      </c>
      <c r="G1300">
        <f ca="1"/>
        <v>2.5</v>
      </c>
      <c r="H1300">
        <f ca="1"/>
        <v>0</v>
      </c>
      <c r="I1300">
        <f ca="1"/>
        <v>0</v>
      </c>
      <c r="J1300" t="str">
        <f ca="1"/>
        <v/>
      </c>
    </row>
    <row r="1301" spans="1:10" x14ac:dyDescent="0.2">
      <c r="A1301" t="str">
        <f ca="1"/>
        <v>כ</v>
      </c>
      <c r="B1301">
        <f ca="1"/>
        <v>46</v>
      </c>
      <c r="C1301" t="str">
        <f ca="1"/>
        <v>מיכלי אחסון</v>
      </c>
      <c r="D1301" t="str">
        <f ca="1"/>
        <v>2.5 ליטר</v>
      </c>
      <c r="E1301">
        <f ca="1"/>
        <v>0</v>
      </c>
      <c r="F1301">
        <f ca="1"/>
        <v>0</v>
      </c>
      <c r="G1301">
        <f ca="1"/>
        <v>3.5</v>
      </c>
      <c r="H1301">
        <f ca="1"/>
        <v>0</v>
      </c>
      <c r="I1301">
        <f ca="1"/>
        <v>0</v>
      </c>
      <c r="J1301" t="str">
        <f ca="1"/>
        <v/>
      </c>
    </row>
    <row r="1302" spans="1:10" x14ac:dyDescent="0.2">
      <c r="A1302" t="str">
        <f ca="1"/>
        <v>כ</v>
      </c>
      <c r="B1302">
        <f ca="1"/>
        <v>47</v>
      </c>
      <c r="C1302" t="str">
        <f ca="1"/>
        <v>מיכלי אחסון</v>
      </c>
      <c r="D1302" t="str">
        <f ca="1"/>
        <v>3 ליטר</v>
      </c>
      <c r="E1302">
        <f ca="1"/>
        <v>0</v>
      </c>
      <c r="F1302">
        <f ca="1"/>
        <v>0</v>
      </c>
      <c r="G1302">
        <f ca="1"/>
        <v>3.5</v>
      </c>
      <c r="H1302">
        <f ca="1"/>
        <v>0</v>
      </c>
      <c r="I1302">
        <f ca="1"/>
        <v>0</v>
      </c>
      <c r="J1302" t="str">
        <f ca="1"/>
        <v/>
      </c>
    </row>
    <row r="1303" spans="1:10" x14ac:dyDescent="0.2">
      <c r="A1303" t="str">
        <f ca="1"/>
        <v>כ</v>
      </c>
      <c r="B1303">
        <f ca="1"/>
        <v>48</v>
      </c>
      <c r="C1303" t="str">
        <f ca="1"/>
        <v>מיכלי אחסון</v>
      </c>
      <c r="D1303" t="str">
        <f ca="1"/>
        <v>4.5 ליטר</v>
      </c>
      <c r="E1303">
        <f ca="1"/>
        <v>0</v>
      </c>
      <c r="F1303">
        <f ca="1"/>
        <v>0</v>
      </c>
      <c r="G1303">
        <f ca="1"/>
        <v>3.9</v>
      </c>
      <c r="H1303">
        <f ca="1"/>
        <v>0</v>
      </c>
      <c r="I1303">
        <f ca="1"/>
        <v>0</v>
      </c>
      <c r="J1303" t="str">
        <f ca="1"/>
        <v/>
      </c>
    </row>
    <row r="1304" spans="1:10" x14ac:dyDescent="0.2">
      <c r="A1304" t="str">
        <f ca="1"/>
        <v>כ</v>
      </c>
      <c r="B1304">
        <f ca="1"/>
        <v>49</v>
      </c>
      <c r="C1304" t="str">
        <f ca="1"/>
        <v>מיכלי אחסון</v>
      </c>
      <c r="D1304" t="str">
        <f ca="1"/>
        <v>חצי גסטרונום לבן</v>
      </c>
      <c r="E1304">
        <f ca="1"/>
        <v>0</v>
      </c>
      <c r="F1304">
        <f ca="1"/>
        <v>0</v>
      </c>
      <c r="G1304">
        <f ca="1"/>
        <v>5.5</v>
      </c>
      <c r="H1304">
        <f ca="1"/>
        <v>0</v>
      </c>
      <c r="I1304">
        <f ca="1"/>
        <v>0</v>
      </c>
      <c r="J1304" t="str">
        <f ca="1"/>
        <v/>
      </c>
    </row>
    <row r="1305" spans="1:10" x14ac:dyDescent="0.2">
      <c r="A1305" t="str">
        <f ca="1"/>
        <v>כ</v>
      </c>
      <c r="B1305">
        <f ca="1"/>
        <v>50</v>
      </c>
      <c r="C1305" t="str">
        <f ca="1"/>
        <v>מיכלי אחסון</v>
      </c>
      <c r="D1305" t="str">
        <f ca="1"/>
        <v>חמגשית פלסטיק</v>
      </c>
      <c r="E1305">
        <f ca="1"/>
        <v>0</v>
      </c>
      <c r="F1305">
        <f ca="1"/>
        <v>0</v>
      </c>
      <c r="G1305">
        <f ca="1"/>
        <v>3.5</v>
      </c>
      <c r="H1305">
        <f ca="1"/>
        <v>0</v>
      </c>
      <c r="I1305">
        <f ca="1"/>
        <v>0</v>
      </c>
      <c r="J1305" t="str">
        <f ca="1"/>
        <v/>
      </c>
    </row>
  </sheetData>
  <sheetProtection algorithmName="SHA-512" hashValue="VfbvpTB3phqt81BcIn52sW7B2WTQUFWa+QVilrXkqCxvc5s3LDzUHvGOi+nPckc+sqEQr1a81MIImMlM1NshFw==" saltValue="vit4XJstkWN0zslH1bw+FQ==" spinCount="100000" sheet="1" objects="1" scenario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9</vt:i4>
      </vt:variant>
      <vt:variant>
        <vt:lpstr>טווחים בעלי שם</vt:lpstr>
      </vt:variant>
      <vt:variant>
        <vt:i4>12</vt:i4>
      </vt:variant>
    </vt:vector>
  </HeadingPairs>
  <TitlesOfParts>
    <vt:vector size="21" baseType="lpstr">
      <vt:lpstr>תבניות</vt:lpstr>
      <vt:lpstr>סכו''ם</vt:lpstr>
      <vt:lpstr>מפות ומפיות וחבקים</vt:lpstr>
      <vt:lpstr>שונות</vt:lpstr>
      <vt:lpstr>צלחות</vt:lpstr>
      <vt:lpstr>קערות ומגשים</vt:lpstr>
      <vt:lpstr>כוסות ומיכלים</vt:lpstr>
      <vt:lpstr>סיכום קנייה</vt:lpstr>
      <vt:lpstr>כל המוצרים</vt:lpstr>
      <vt:lpstr>shon</vt:lpstr>
      <vt:lpstr>tav</vt:lpstr>
      <vt:lpstr>'סכו''''ם'!WPrint_Area_W</vt:lpstr>
      <vt:lpstr>צלחות!WPrint_Area_W</vt:lpstr>
      <vt:lpstr>תבניות!WPrint_Area_W</vt:lpstr>
      <vt:lpstr>'כוסות ומיכלים'!WPrint_TitlesW</vt:lpstr>
      <vt:lpstr>'מפות ומפיות וחבקים'!WPrint_TitlesW</vt:lpstr>
      <vt:lpstr>'סכו''''ם'!WPrint_TitlesW</vt:lpstr>
      <vt:lpstr>צלחות!WPrint_TitlesW</vt:lpstr>
      <vt:lpstr>'קערות ומגשים'!WPrint_TitlesW</vt:lpstr>
      <vt:lpstr>שונות!WPrint_TitlesW</vt:lpstr>
      <vt:lpstr>תבניות!WPrint_TitlesW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TOSHIBA</cp:lastModifiedBy>
  <cp:lastPrinted>2020-03-27T12:37:29Z</cp:lastPrinted>
  <dcterms:created xsi:type="dcterms:W3CDTF">2019-11-16T20:36:47Z</dcterms:created>
  <dcterms:modified xsi:type="dcterms:W3CDTF">2020-03-27T14:03:38Z</dcterms:modified>
</cp:coreProperties>
</file>