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8_{E4C68514-EA46-454C-9F1F-C11A571B3015}" xr6:coauthVersionLast="45" xr6:coauthVersionMax="45" xr10:uidLastSave="{00000000-0000-0000-0000-000000000000}"/>
  <bookViews>
    <workbookView xWindow="-108" yWindow="-108" windowWidth="23256" windowHeight="12720" xr2:uid="{04267424-D76A-431D-91A8-66DF2AD33EF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5" i="1" l="1"/>
  <c r="K6" i="1" s="1"/>
  <c r="H5" i="1"/>
  <c r="H6" i="1" l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K7" i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K52" i="1" s="1"/>
  <c r="K53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K66" i="1" s="1"/>
  <c r="K67" i="1" s="1"/>
  <c r="K68" i="1" s="1"/>
  <c r="K69" i="1" s="1"/>
  <c r="K70" i="1" s="1"/>
  <c r="K71" i="1" s="1"/>
  <c r="K72" i="1" s="1"/>
  <c r="K73" i="1" s="1"/>
  <c r="K74" i="1" s="1"/>
  <c r="K75" i="1" s="1"/>
  <c r="K76" i="1" s="1"/>
  <c r="K77" i="1" s="1"/>
  <c r="K78" i="1" s="1"/>
  <c r="K79" i="1" s="1"/>
  <c r="K80" i="1" s="1"/>
  <c r="K81" i="1" s="1"/>
  <c r="K82" i="1" s="1"/>
  <c r="K83" i="1" s="1"/>
  <c r="K84" i="1" s="1"/>
  <c r="K85" i="1" s="1"/>
  <c r="K86" i="1" s="1"/>
  <c r="K87" i="1" s="1"/>
  <c r="K88" i="1" s="1"/>
  <c r="K89" i="1" s="1"/>
  <c r="K90" i="1" s="1"/>
  <c r="K91" i="1" s="1"/>
  <c r="K92" i="1" s="1"/>
  <c r="K93" i="1" s="1"/>
  <c r="K94" i="1" s="1"/>
  <c r="K95" i="1" s="1"/>
  <c r="K96" i="1" s="1"/>
  <c r="K97" i="1" s="1"/>
  <c r="K98" i="1" s="1"/>
  <c r="K99" i="1" s="1"/>
  <c r="K100" i="1" s="1"/>
  <c r="K101" i="1" s="1"/>
  <c r="K102" i="1" s="1"/>
  <c r="K103" i="1" s="1"/>
  <c r="K104" i="1" s="1"/>
  <c r="K105" i="1" s="1"/>
  <c r="K106" i="1" s="1"/>
  <c r="K107" i="1" s="1"/>
  <c r="K108" i="1" s="1"/>
  <c r="K109" i="1" s="1"/>
  <c r="K110" i="1" s="1"/>
  <c r="K111" i="1" s="1"/>
  <c r="K112" i="1" s="1"/>
  <c r="K113" i="1" s="1"/>
  <c r="K114" i="1" s="1"/>
  <c r="K115" i="1" s="1"/>
  <c r="K116" i="1" s="1"/>
  <c r="K117" i="1" s="1"/>
  <c r="K118" i="1" s="1"/>
  <c r="K119" i="1" s="1"/>
  <c r="K120" i="1" s="1"/>
  <c r="K121" i="1" s="1"/>
  <c r="K122" i="1" s="1"/>
  <c r="K123" i="1" s="1"/>
  <c r="K124" i="1" s="1"/>
  <c r="K125" i="1" s="1"/>
  <c r="K126" i="1" s="1"/>
  <c r="K127" i="1" s="1"/>
  <c r="K128" i="1" s="1"/>
  <c r="K129" i="1" s="1"/>
  <c r="K130" i="1" s="1"/>
  <c r="K131" i="1" s="1"/>
  <c r="K132" i="1" s="1"/>
  <c r="K133" i="1" s="1"/>
  <c r="K134" i="1" s="1"/>
  <c r="K135" i="1" s="1"/>
  <c r="K136" i="1" s="1"/>
  <c r="K137" i="1" s="1"/>
  <c r="K138" i="1" s="1"/>
  <c r="K139" i="1" s="1"/>
  <c r="K140" i="1" s="1"/>
  <c r="K141" i="1" s="1"/>
  <c r="K142" i="1" s="1"/>
  <c r="K143" i="1" s="1"/>
  <c r="K144" i="1" s="1"/>
  <c r="K145" i="1" s="1"/>
  <c r="K146" i="1" s="1"/>
  <c r="K147" i="1" s="1"/>
  <c r="K148" i="1" s="1"/>
  <c r="K149" i="1" s="1"/>
  <c r="K150" i="1" s="1"/>
  <c r="K151" i="1" s="1"/>
  <c r="K152" i="1" s="1"/>
  <c r="K153" i="1" s="1"/>
  <c r="K154" i="1" s="1"/>
  <c r="K155" i="1" s="1"/>
  <c r="K156" i="1" s="1"/>
  <c r="K157" i="1" s="1"/>
  <c r="K158" i="1" s="1"/>
  <c r="K159" i="1" s="1"/>
  <c r="K160" i="1" s="1"/>
  <c r="K161" i="1" s="1"/>
  <c r="K162" i="1" s="1"/>
  <c r="K163" i="1" s="1"/>
  <c r="K164" i="1" s="1"/>
  <c r="K165" i="1" s="1"/>
  <c r="K166" i="1" s="1"/>
  <c r="K167" i="1" s="1"/>
  <c r="K168" i="1" s="1"/>
  <c r="K169" i="1" s="1"/>
  <c r="K170" i="1" s="1"/>
  <c r="K171" i="1" s="1"/>
  <c r="K172" i="1" s="1"/>
  <c r="K173" i="1" s="1"/>
  <c r="K174" i="1" s="1"/>
  <c r="K175" i="1" s="1"/>
  <c r="K176" i="1" s="1"/>
  <c r="K177" i="1" s="1"/>
  <c r="K178" i="1" s="1"/>
  <c r="K179" i="1" s="1"/>
  <c r="K180" i="1" s="1"/>
  <c r="K181" i="1" s="1"/>
  <c r="K182" i="1" s="1"/>
  <c r="K183" i="1" s="1"/>
  <c r="K184" i="1" s="1"/>
  <c r="K185" i="1" s="1"/>
  <c r="K186" i="1" s="1"/>
  <c r="K187" i="1" s="1"/>
  <c r="K188" i="1" s="1"/>
  <c r="K189" i="1" s="1"/>
  <c r="K190" i="1" s="1"/>
  <c r="K191" i="1" s="1"/>
  <c r="K192" i="1" s="1"/>
  <c r="K193" i="1" s="1"/>
  <c r="K194" i="1" s="1"/>
  <c r="K195" i="1" s="1"/>
  <c r="K196" i="1" s="1"/>
  <c r="K197" i="1" s="1"/>
  <c r="K198" i="1" s="1"/>
  <c r="K199" i="1" s="1"/>
  <c r="K200" i="1" s="1"/>
  <c r="K201" i="1" s="1"/>
  <c r="K202" i="1" s="1"/>
  <c r="K203" i="1" s="1"/>
  <c r="K204" i="1" s="1"/>
  <c r="K205" i="1" s="1"/>
  <c r="K206" i="1" s="1"/>
  <c r="K207" i="1" s="1"/>
  <c r="K208" i="1" s="1"/>
  <c r="K209" i="1" s="1"/>
  <c r="K210" i="1" s="1"/>
  <c r="K211" i="1" s="1"/>
  <c r="K212" i="1" s="1"/>
  <c r="K213" i="1" s="1"/>
  <c r="K214" i="1" s="1"/>
  <c r="K215" i="1" s="1"/>
  <c r="K216" i="1" s="1"/>
  <c r="K217" i="1" s="1"/>
  <c r="K218" i="1" s="1"/>
  <c r="K219" i="1" s="1"/>
  <c r="K220" i="1" s="1"/>
  <c r="K221" i="1" s="1"/>
  <c r="K222" i="1" s="1"/>
  <c r="K223" i="1" s="1"/>
  <c r="K224" i="1" s="1"/>
  <c r="K225" i="1" s="1"/>
  <c r="K226" i="1" s="1"/>
  <c r="K227" i="1" s="1"/>
  <c r="K228" i="1" s="1"/>
  <c r="K229" i="1" s="1"/>
  <c r="K230" i="1" s="1"/>
  <c r="K231" i="1" s="1"/>
  <c r="K232" i="1" s="1"/>
  <c r="K233" i="1" s="1"/>
  <c r="K234" i="1" s="1"/>
  <c r="K235" i="1" s="1"/>
  <c r="K236" i="1" s="1"/>
  <c r="K237" i="1" s="1"/>
  <c r="K238" i="1" s="1"/>
  <c r="K239" i="1" s="1"/>
  <c r="K240" i="1" s="1"/>
  <c r="K241" i="1" s="1"/>
  <c r="K242" i="1" s="1"/>
  <c r="K243" i="1" s="1"/>
  <c r="K244" i="1" s="1"/>
  <c r="I1" i="1" l="1"/>
  <c r="I2" i="1" s="1"/>
  <c r="L1" i="1"/>
  <c r="L2" i="1" s="1"/>
</calcChain>
</file>

<file path=xl/sharedStrings.xml><?xml version="1.0" encoding="utf-8"?>
<sst xmlns="http://schemas.openxmlformats.org/spreadsheetml/2006/main" count="9" uniqueCount="9">
  <si>
    <t>השקעה ראשונית</t>
  </si>
  <si>
    <t>אחוז רווח שנתי</t>
  </si>
  <si>
    <t>חודש</t>
  </si>
  <si>
    <t>הון בסוף התקופה מסלול נדל"ן</t>
  </si>
  <si>
    <t>סה"כ רווח (בניכוי השקעה ראשונית)</t>
  </si>
  <si>
    <t>הון בסוף התקופה מסלול שוק ההון</t>
  </si>
  <si>
    <t>סה"כ רווח (בניכוי השקעה ראשונית</t>
  </si>
  <si>
    <r>
      <t xml:space="preserve">במסלול נדל"ן </t>
    </r>
    <r>
      <rPr>
        <u/>
        <sz val="11"/>
        <color theme="1"/>
        <rFont val="David"/>
        <family val="2"/>
      </rPr>
      <t>בחודש הראשון</t>
    </r>
    <r>
      <rPr>
        <sz val="11"/>
        <color theme="1"/>
        <rFont val="David"/>
        <family val="2"/>
      </rPr>
      <t xml:space="preserve"> יש את סכום ההשקעה בלבד, </t>
    </r>
    <r>
      <rPr>
        <u/>
        <sz val="11"/>
        <color theme="1"/>
        <rFont val="David"/>
        <family val="2"/>
      </rPr>
      <t>בחודש השני</t>
    </r>
    <r>
      <rPr>
        <sz val="11"/>
        <color theme="1"/>
        <rFont val="David"/>
        <family val="2"/>
      </rPr>
      <t xml:space="preserve"> אנו מכפילים את סכום ההשקעה הראשוני ב100.583% שהם אחוז הרווח החודשי, </t>
    </r>
    <r>
      <rPr>
        <u/>
        <sz val="11"/>
        <color theme="1"/>
        <rFont val="David"/>
        <family val="2"/>
      </rPr>
      <t>וכן בחודש השלישי</t>
    </r>
    <r>
      <rPr>
        <sz val="11"/>
        <color theme="1"/>
        <rFont val="David"/>
        <family val="2"/>
      </rPr>
      <t xml:space="preserve"> נכפיל את סכום ההשקעה הראשוני ב 100.583%</t>
    </r>
  </si>
  <si>
    <r>
      <t xml:space="preserve">במסלול שוק ההון, </t>
    </r>
    <r>
      <rPr>
        <u/>
        <sz val="11"/>
        <color theme="1"/>
        <rFont val="David"/>
        <family val="2"/>
      </rPr>
      <t>בחודש הראשון</t>
    </r>
    <r>
      <rPr>
        <sz val="11"/>
        <color theme="1"/>
        <rFont val="David"/>
        <family val="2"/>
      </rPr>
      <t xml:space="preserve"> יש את סכום ההשקעה בלבד בחודש השני אנו מכפילים את סכום ההשקעה הראשוני ב 100.583% שהם הרווח החודשי. </t>
    </r>
    <r>
      <rPr>
        <u/>
        <sz val="11"/>
        <color theme="1"/>
        <rFont val="David"/>
        <family val="2"/>
      </rPr>
      <t>בחודש השלישי</t>
    </r>
    <r>
      <rPr>
        <sz val="11"/>
        <color theme="1"/>
        <rFont val="David"/>
        <family val="2"/>
      </rPr>
      <t xml:space="preserve"> אנו מכפילים את ההשקעה הראשונית</t>
    </r>
    <r>
      <rPr>
        <b/>
        <sz val="11"/>
        <color theme="1"/>
        <rFont val="David"/>
        <family val="2"/>
      </rPr>
      <t xml:space="preserve"> + הרווח של החודש הקודם</t>
    </r>
    <r>
      <rPr>
        <sz val="11"/>
        <color theme="1"/>
        <rFont val="David"/>
        <family val="2"/>
      </rPr>
      <t>, ב100.583%, ו</t>
    </r>
    <r>
      <rPr>
        <u/>
        <sz val="11"/>
        <color theme="1"/>
        <rFont val="David"/>
        <family val="2"/>
      </rPr>
      <t>בחודש הרביעי</t>
    </r>
    <r>
      <rPr>
        <sz val="11"/>
        <color theme="1"/>
        <rFont val="David"/>
        <family val="2"/>
      </rPr>
      <t xml:space="preserve"> מכפילים את ההשקעה הראשונית </t>
    </r>
    <r>
      <rPr>
        <b/>
        <sz val="11"/>
        <color theme="1"/>
        <rFont val="David"/>
        <family val="2"/>
      </rPr>
      <t>+ הרווח של שני החודשים הקודמים</t>
    </r>
    <r>
      <rPr>
        <sz val="11"/>
        <color theme="1"/>
        <rFont val="David"/>
        <family val="2"/>
      </rPr>
      <t>, וזה מה שנקרא רבית דרבית, כלומר גם הרבית שהרווחנו בחודש הראשון נוספה לקרן, ומעתה גם עליה נקבל רבית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</si>
</sst>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6" formatCode="0.0000%"/>
    <numFmt numFmtId="168" formatCode="_ &quot;₪&quot;\ * #,##0.0000_ ;_ &quot;₪&quot;\ * \-#,##0.0000_ ;_ &quot;₪&quot;\ * &quot;-&quot;????_ ;_ @_ "/>
  </numFmts>
  <fonts count="5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David"/>
      <family val="2"/>
    </font>
    <font>
      <u/>
      <sz val="11"/>
      <color theme="1"/>
      <name val="David"/>
      <family val="2"/>
    </font>
    <font>
      <b/>
      <sz val="11"/>
      <color theme="1"/>
      <name val="David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9" fontId="2" fillId="0" borderId="1" xfId="2" applyFont="1" applyBorder="1" applyAlignment="1">
      <alignment horizontal="center" vertical="center" wrapText="1"/>
    </xf>
    <xf numFmtId="166" fontId="2" fillId="0" borderId="0" xfId="2" applyNumberFormat="1" applyFont="1" applyAlignment="1">
      <alignment horizontal="center" vertical="center" wrapText="1"/>
    </xf>
    <xf numFmtId="44" fontId="2" fillId="0" borderId="0" xfId="0" applyNumberFormat="1" applyFont="1" applyAlignment="1">
      <alignment horizontal="center" vertical="center" wrapText="1"/>
    </xf>
    <xf numFmtId="44" fontId="2" fillId="0" borderId="0" xfId="0" applyNumberFormat="1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/>
    <xf numFmtId="44" fontId="2" fillId="0" borderId="0" xfId="0" applyNumberFormat="1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168" fontId="2" fillId="0" borderId="0" xfId="0" applyNumberFormat="1" applyFont="1"/>
    <xf numFmtId="0" fontId="2" fillId="0" borderId="0" xfId="0" applyFont="1" applyBorder="1" applyAlignment="1">
      <alignment horizont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487C5-A920-47DD-AA95-6D350124B8F2}">
  <dimension ref="A1:L244"/>
  <sheetViews>
    <sheetView rightToLeft="1" tabSelected="1" workbookViewId="0">
      <selection activeCell="F1" sqref="F1"/>
    </sheetView>
  </sheetViews>
  <sheetFormatPr defaultRowHeight="13.8" x14ac:dyDescent="0.25"/>
  <cols>
    <col min="1" max="1" width="13.09765625" style="9" bestFit="1" customWidth="1"/>
    <col min="2" max="2" width="10.3984375" style="9" bestFit="1" customWidth="1"/>
    <col min="3" max="3" width="7.8984375" style="9" bestFit="1" customWidth="1"/>
    <col min="4" max="4" width="8.796875" style="9"/>
    <col min="5" max="5" width="6.19921875" style="9" customWidth="1"/>
    <col min="6" max="6" width="11.3984375" style="9" customWidth="1"/>
    <col min="7" max="7" width="8.796875" style="9"/>
    <col min="8" max="8" width="16.296875" style="9" customWidth="1"/>
    <col min="9" max="10" width="13.19921875" style="9" customWidth="1"/>
    <col min="11" max="11" width="16.59765625" style="9" bestFit="1" customWidth="1"/>
    <col min="12" max="12" width="14.59765625" style="9" bestFit="1" customWidth="1"/>
    <col min="13" max="16384" width="8.796875" style="9"/>
  </cols>
  <sheetData>
    <row r="1" spans="1:12" s="8" customFormat="1" ht="27.6" x14ac:dyDescent="0.25">
      <c r="A1" s="1" t="s">
        <v>0</v>
      </c>
      <c r="B1" s="2">
        <v>400000</v>
      </c>
      <c r="C1" s="3"/>
      <c r="D1" s="1" t="s">
        <v>1</v>
      </c>
      <c r="E1" s="4">
        <v>7.0000000000000007E-2</v>
      </c>
      <c r="F1" s="5">
        <v>1.00583</v>
      </c>
      <c r="G1" s="3"/>
      <c r="H1" s="3" t="s">
        <v>3</v>
      </c>
      <c r="I1" s="6">
        <f>MAX(H5:H244)</f>
        <v>957348</v>
      </c>
      <c r="J1" s="6"/>
      <c r="K1" s="3" t="s">
        <v>5</v>
      </c>
      <c r="L1" s="7">
        <f>MAX(K5:K244)</f>
        <v>1604854.843397951</v>
      </c>
    </row>
    <row r="2" spans="1:12" ht="30.6" customHeight="1" x14ac:dyDescent="0.25">
      <c r="H2" s="3" t="s">
        <v>4</v>
      </c>
      <c r="I2" s="10">
        <f>I1-B1</f>
        <v>557348</v>
      </c>
      <c r="J2" s="10"/>
      <c r="K2" s="11" t="s">
        <v>6</v>
      </c>
      <c r="L2" s="10">
        <f>L1-B1</f>
        <v>1204854.843397951</v>
      </c>
    </row>
    <row r="4" spans="1:12" x14ac:dyDescent="0.25">
      <c r="G4" s="9" t="s">
        <v>2</v>
      </c>
    </row>
    <row r="5" spans="1:12" ht="13.8" customHeight="1" x14ac:dyDescent="0.25">
      <c r="A5" s="12" t="s">
        <v>7</v>
      </c>
      <c r="B5" s="12"/>
      <c r="C5" s="12"/>
      <c r="D5" s="12"/>
      <c r="E5" s="12"/>
      <c r="F5" s="14"/>
      <c r="G5" s="9">
        <v>1</v>
      </c>
      <c r="H5" s="10">
        <f>B1</f>
        <v>400000</v>
      </c>
      <c r="K5" s="10">
        <f>B1</f>
        <v>400000</v>
      </c>
    </row>
    <row r="6" spans="1:12" x14ac:dyDescent="0.25">
      <c r="A6" s="12"/>
      <c r="B6" s="12"/>
      <c r="C6" s="12"/>
      <c r="D6" s="12"/>
      <c r="E6" s="12"/>
      <c r="F6" s="14"/>
      <c r="G6" s="9">
        <v>2</v>
      </c>
      <c r="H6" s="13">
        <f>$H$5*$F$1</f>
        <v>402332</v>
      </c>
      <c r="K6" s="10">
        <f>K5*F1</f>
        <v>402332</v>
      </c>
    </row>
    <row r="7" spans="1:12" ht="13.8" customHeight="1" x14ac:dyDescent="0.25">
      <c r="A7" s="12"/>
      <c r="B7" s="12"/>
      <c r="C7" s="12"/>
      <c r="D7" s="12"/>
      <c r="E7" s="12"/>
      <c r="F7" s="14"/>
      <c r="G7" s="9">
        <v>3</v>
      </c>
      <c r="H7" s="13">
        <f>$H$5*$F$1+$H6-$H$5</f>
        <v>404664</v>
      </c>
      <c r="K7" s="10">
        <f>K6*$F$1</f>
        <v>404677.59555999999</v>
      </c>
    </row>
    <row r="8" spans="1:12" x14ac:dyDescent="0.25">
      <c r="A8" s="12"/>
      <c r="B8" s="12"/>
      <c r="C8" s="12"/>
      <c r="D8" s="12"/>
      <c r="E8" s="12"/>
      <c r="F8" s="14"/>
      <c r="G8" s="9">
        <v>4</v>
      </c>
      <c r="H8" s="13">
        <f>$H$5*$F$1+$H7-$H$5</f>
        <v>406996</v>
      </c>
      <c r="K8" s="10">
        <f>K7*$F$1</f>
        <v>407036.86594211479</v>
      </c>
    </row>
    <row r="9" spans="1:12" x14ac:dyDescent="0.25">
      <c r="G9" s="9">
        <v>5</v>
      </c>
      <c r="H9" s="13">
        <f>$H$5*$F$1+$H8-$H$5</f>
        <v>409328</v>
      </c>
      <c r="K9" s="10">
        <f>K8*$F$1</f>
        <v>409409.89087055734</v>
      </c>
    </row>
    <row r="10" spans="1:12" x14ac:dyDescent="0.25">
      <c r="G10" s="9">
        <v>6</v>
      </c>
      <c r="H10" s="13">
        <f>$H$5*$F$1+$H9-$H$5</f>
        <v>411660</v>
      </c>
      <c r="K10" s="10">
        <f>K9*$F$1</f>
        <v>411796.75053433271</v>
      </c>
    </row>
    <row r="11" spans="1:12" ht="13.8" customHeight="1" x14ac:dyDescent="0.25">
      <c r="A11" s="12" t="s">
        <v>8</v>
      </c>
      <c r="B11" s="12"/>
      <c r="C11" s="12"/>
      <c r="D11" s="12"/>
      <c r="E11" s="12"/>
      <c r="F11" s="14"/>
      <c r="G11" s="9">
        <v>7</v>
      </c>
      <c r="H11" s="13">
        <f>$H$5*$F$1+$H10-$H$5</f>
        <v>413992</v>
      </c>
      <c r="K11" s="10">
        <f>K10*$F$1</f>
        <v>414197.52558994788</v>
      </c>
    </row>
    <row r="12" spans="1:12" x14ac:dyDescent="0.25">
      <c r="A12" s="12"/>
      <c r="B12" s="12"/>
      <c r="C12" s="12"/>
      <c r="D12" s="12"/>
      <c r="E12" s="12"/>
      <c r="F12" s="14"/>
      <c r="G12" s="9">
        <v>8</v>
      </c>
      <c r="H12" s="13">
        <f>$H$5*$F$1+$H11-$H$5</f>
        <v>416324</v>
      </c>
      <c r="K12" s="10">
        <f>K11*$F$1</f>
        <v>416612.2971641373</v>
      </c>
    </row>
    <row r="13" spans="1:12" x14ac:dyDescent="0.25">
      <c r="A13" s="12"/>
      <c r="B13" s="12"/>
      <c r="C13" s="12"/>
      <c r="D13" s="12"/>
      <c r="E13" s="12"/>
      <c r="F13" s="14"/>
      <c r="G13" s="9">
        <v>9</v>
      </c>
      <c r="H13" s="13">
        <f>$H$5*$F$1+$H12-$H$5</f>
        <v>418656</v>
      </c>
      <c r="K13" s="10">
        <f>K12*$F$1</f>
        <v>419041.1468566042</v>
      </c>
    </row>
    <row r="14" spans="1:12" x14ac:dyDescent="0.25">
      <c r="A14" s="12"/>
      <c r="B14" s="12"/>
      <c r="C14" s="12"/>
      <c r="D14" s="12"/>
      <c r="E14" s="12"/>
      <c r="F14" s="14"/>
      <c r="G14" s="9">
        <v>10</v>
      </c>
      <c r="H14" s="13">
        <f>$H$5*$F$1+$H13-$H$5</f>
        <v>420988</v>
      </c>
      <c r="K14" s="10">
        <f>K13*$F$1</f>
        <v>421484.1567427782</v>
      </c>
    </row>
    <row r="15" spans="1:12" x14ac:dyDescent="0.25">
      <c r="A15" s="12"/>
      <c r="B15" s="12"/>
      <c r="C15" s="12"/>
      <c r="D15" s="12"/>
      <c r="E15" s="12"/>
      <c r="F15" s="14"/>
      <c r="G15" s="9">
        <v>11</v>
      </c>
      <c r="H15" s="13">
        <f>$H$5*$F$1+$H14-$H$5</f>
        <v>423320</v>
      </c>
      <c r="K15" s="10">
        <f>K14*$F$1</f>
        <v>423941.40937658859</v>
      </c>
    </row>
    <row r="16" spans="1:12" x14ac:dyDescent="0.25">
      <c r="A16" s="12"/>
      <c r="B16" s="12"/>
      <c r="C16" s="12"/>
      <c r="D16" s="12"/>
      <c r="E16" s="12"/>
      <c r="F16" s="14"/>
      <c r="G16" s="9">
        <v>12</v>
      </c>
      <c r="H16" s="13">
        <f>$H$5*$F$1+$H15-$H$5</f>
        <v>425652</v>
      </c>
      <c r="K16" s="10">
        <f>K15*$F$1</f>
        <v>426412.98779325408</v>
      </c>
    </row>
    <row r="17" spans="1:11" x14ac:dyDescent="0.25">
      <c r="A17" s="12"/>
      <c r="B17" s="12"/>
      <c r="C17" s="12"/>
      <c r="D17" s="12"/>
      <c r="E17" s="12"/>
      <c r="F17" s="14"/>
      <c r="G17" s="9">
        <v>13</v>
      </c>
      <c r="H17" s="13">
        <f>$H$5*$F$1+$H16-$H$5</f>
        <v>427984</v>
      </c>
      <c r="K17" s="10">
        <f>K16*$F$1</f>
        <v>428898.97551208874</v>
      </c>
    </row>
    <row r="18" spans="1:11" x14ac:dyDescent="0.25">
      <c r="G18" s="9">
        <v>14</v>
      </c>
      <c r="H18" s="13">
        <f>$H$5*$F$1+$H17-$H$5</f>
        <v>430316</v>
      </c>
      <c r="K18" s="10">
        <f>K17*$F$1</f>
        <v>431399.45653932419</v>
      </c>
    </row>
    <row r="19" spans="1:11" x14ac:dyDescent="0.25">
      <c r="G19" s="9">
        <v>15</v>
      </c>
      <c r="H19" s="13">
        <f>$H$5*$F$1+$H18-$H$5</f>
        <v>432648</v>
      </c>
      <c r="K19" s="10">
        <f>K18*$F$1</f>
        <v>433914.51537094847</v>
      </c>
    </row>
    <row r="20" spans="1:11" x14ac:dyDescent="0.25">
      <c r="G20" s="9">
        <v>16</v>
      </c>
      <c r="H20" s="13">
        <f>$H$5*$F$1+$H19-$H$5</f>
        <v>434980</v>
      </c>
      <c r="K20" s="10">
        <f>K19*$F$1</f>
        <v>436444.23699556111</v>
      </c>
    </row>
    <row r="21" spans="1:11" x14ac:dyDescent="0.25">
      <c r="G21" s="9">
        <v>17</v>
      </c>
      <c r="H21" s="13">
        <f>$H$5*$F$1+$H20-$H$5</f>
        <v>437312</v>
      </c>
      <c r="K21" s="10">
        <f>K20*$F$1</f>
        <v>438988.70689724525</v>
      </c>
    </row>
    <row r="22" spans="1:11" x14ac:dyDescent="0.25">
      <c r="G22" s="9">
        <v>18</v>
      </c>
      <c r="H22" s="13">
        <f>$H$5*$F$1+$H21-$H$5</f>
        <v>439644</v>
      </c>
      <c r="K22" s="10">
        <f>K21*$F$1</f>
        <v>441548.01105845621</v>
      </c>
    </row>
    <row r="23" spans="1:11" x14ac:dyDescent="0.25">
      <c r="G23" s="9">
        <v>19</v>
      </c>
      <c r="H23" s="13">
        <f>$H$5*$F$1+$H22-$H$5</f>
        <v>441976</v>
      </c>
      <c r="K23" s="10">
        <f>K22*$F$1</f>
        <v>444122.23596292699</v>
      </c>
    </row>
    <row r="24" spans="1:11" x14ac:dyDescent="0.25">
      <c r="G24" s="9">
        <v>20</v>
      </c>
      <c r="H24" s="13">
        <f>$H$5*$F$1+$H23-$H$5</f>
        <v>444308</v>
      </c>
      <c r="K24" s="10">
        <f>K23*$F$1</f>
        <v>446711.46859859087</v>
      </c>
    </row>
    <row r="25" spans="1:11" x14ac:dyDescent="0.25">
      <c r="G25" s="9">
        <v>21</v>
      </c>
      <c r="H25" s="13">
        <f>$H$5*$F$1+$H24-$H$5</f>
        <v>446640</v>
      </c>
      <c r="K25" s="10">
        <f>K24*$F$1</f>
        <v>449315.79646052065</v>
      </c>
    </row>
    <row r="26" spans="1:11" x14ac:dyDescent="0.25">
      <c r="G26" s="9">
        <v>22</v>
      </c>
      <c r="H26" s="13">
        <f>$H$5*$F$1+$H25-$H$5</f>
        <v>448972</v>
      </c>
      <c r="K26" s="10">
        <f>K25*$F$1</f>
        <v>451935.3075538855</v>
      </c>
    </row>
    <row r="27" spans="1:11" x14ac:dyDescent="0.25">
      <c r="G27" s="9">
        <v>23</v>
      </c>
      <c r="H27" s="13">
        <f>$H$5*$F$1+$H26-$H$5</f>
        <v>451304</v>
      </c>
      <c r="K27" s="10">
        <f>K26*$F$1</f>
        <v>454570.09039692464</v>
      </c>
    </row>
    <row r="28" spans="1:11" x14ac:dyDescent="0.25">
      <c r="G28" s="9">
        <v>24</v>
      </c>
      <c r="H28" s="13">
        <f>$H$5*$F$1+$H27-$H$5</f>
        <v>453636</v>
      </c>
      <c r="K28" s="10">
        <f>K27*$F$1</f>
        <v>457220.23402393871</v>
      </c>
    </row>
    <row r="29" spans="1:11" x14ac:dyDescent="0.25">
      <c r="G29" s="9">
        <v>25</v>
      </c>
      <c r="H29" s="13">
        <f>$H$5*$F$1+$H28-$H$5</f>
        <v>455968</v>
      </c>
      <c r="K29" s="10">
        <f>K28*$F$1</f>
        <v>459885.82798829826</v>
      </c>
    </row>
    <row r="30" spans="1:11" x14ac:dyDescent="0.25">
      <c r="G30" s="9">
        <v>26</v>
      </c>
      <c r="H30" s="13">
        <f>$H$5*$F$1+$H29-$H$5</f>
        <v>458300</v>
      </c>
      <c r="K30" s="10">
        <f>K29*$F$1</f>
        <v>462566.96236547001</v>
      </c>
    </row>
    <row r="31" spans="1:11" x14ac:dyDescent="0.25">
      <c r="G31" s="9">
        <v>27</v>
      </c>
      <c r="H31" s="13">
        <f>$H$5*$F$1+$H30-$H$5</f>
        <v>460632</v>
      </c>
      <c r="K31" s="10">
        <f>K30*$F$1</f>
        <v>465263.72775606072</v>
      </c>
    </row>
    <row r="32" spans="1:11" x14ac:dyDescent="0.25">
      <c r="G32" s="9">
        <v>28</v>
      </c>
      <c r="H32" s="13">
        <f>$H$5*$F$1+$H31-$H$5</f>
        <v>462964</v>
      </c>
      <c r="K32" s="10">
        <f>K31*$F$1</f>
        <v>467976.21528887853</v>
      </c>
    </row>
    <row r="33" spans="7:11" x14ac:dyDescent="0.25">
      <c r="G33" s="9">
        <v>29</v>
      </c>
      <c r="H33" s="13">
        <f>$H$5*$F$1+$H32-$H$5</f>
        <v>465296</v>
      </c>
      <c r="K33" s="10">
        <f>K32*$F$1</f>
        <v>470704.51662401267</v>
      </c>
    </row>
    <row r="34" spans="7:11" x14ac:dyDescent="0.25">
      <c r="G34" s="9">
        <v>30</v>
      </c>
      <c r="H34" s="13">
        <f>$H$5*$F$1+$H33-$H$5</f>
        <v>467628</v>
      </c>
      <c r="K34" s="10">
        <f>K33*$F$1</f>
        <v>473448.72395593068</v>
      </c>
    </row>
    <row r="35" spans="7:11" x14ac:dyDescent="0.25">
      <c r="G35" s="9">
        <v>31</v>
      </c>
      <c r="H35" s="13">
        <f>$H$5*$F$1+$H34-$H$5</f>
        <v>469960</v>
      </c>
      <c r="K35" s="10">
        <f>K34*$F$1</f>
        <v>476208.93001659377</v>
      </c>
    </row>
    <row r="36" spans="7:11" x14ac:dyDescent="0.25">
      <c r="G36" s="9">
        <v>32</v>
      </c>
      <c r="H36" s="13">
        <f>$H$5*$F$1+$H35-$H$5</f>
        <v>472292</v>
      </c>
      <c r="K36" s="10">
        <f>K35*$F$1</f>
        <v>478985.22807859053</v>
      </c>
    </row>
    <row r="37" spans="7:11" x14ac:dyDescent="0.25">
      <c r="G37" s="9">
        <v>33</v>
      </c>
      <c r="H37" s="13">
        <f>$H$5*$F$1+$H36-$H$5</f>
        <v>474624</v>
      </c>
      <c r="K37" s="10">
        <f>K36*$F$1</f>
        <v>481777.71195828874</v>
      </c>
    </row>
    <row r="38" spans="7:11" x14ac:dyDescent="0.25">
      <c r="G38" s="9">
        <v>34</v>
      </c>
      <c r="H38" s="13">
        <f>$H$5*$F$1+$H37-$H$5</f>
        <v>476956</v>
      </c>
      <c r="K38" s="10">
        <f>K37*$F$1</f>
        <v>484586.47601900558</v>
      </c>
    </row>
    <row r="39" spans="7:11" x14ac:dyDescent="0.25">
      <c r="G39" s="9">
        <v>35</v>
      </c>
      <c r="H39" s="13">
        <f>$H$5*$F$1+$H38-$H$5</f>
        <v>479288</v>
      </c>
      <c r="K39" s="10">
        <f>K38*$F$1</f>
        <v>487411.61517419637</v>
      </c>
    </row>
    <row r="40" spans="7:11" x14ac:dyDescent="0.25">
      <c r="G40" s="9">
        <v>36</v>
      </c>
      <c r="H40" s="13">
        <f>$H$5*$F$1+$H39-$H$5</f>
        <v>481620</v>
      </c>
      <c r="K40" s="10">
        <f>K39*$F$1</f>
        <v>490253.22489066195</v>
      </c>
    </row>
    <row r="41" spans="7:11" x14ac:dyDescent="0.25">
      <c r="G41" s="9">
        <v>37</v>
      </c>
      <c r="H41" s="13">
        <f>$H$5*$F$1+$H40-$H$5</f>
        <v>483952</v>
      </c>
      <c r="K41" s="10">
        <f>K40*$F$1</f>
        <v>493111.40119177452</v>
      </c>
    </row>
    <row r="42" spans="7:11" x14ac:dyDescent="0.25">
      <c r="G42" s="9">
        <v>38</v>
      </c>
      <c r="H42" s="13">
        <f>$H$5*$F$1+$H41-$H$5</f>
        <v>486284</v>
      </c>
      <c r="K42" s="10">
        <f>K41*$F$1</f>
        <v>495986.24066072254</v>
      </c>
    </row>
    <row r="43" spans="7:11" x14ac:dyDescent="0.25">
      <c r="G43" s="9">
        <v>39</v>
      </c>
      <c r="H43" s="13">
        <f>$H$5*$F$1+$H42-$H$5</f>
        <v>488616</v>
      </c>
      <c r="K43" s="10">
        <f>K42*$F$1</f>
        <v>498877.84044377453</v>
      </c>
    </row>
    <row r="44" spans="7:11" x14ac:dyDescent="0.25">
      <c r="G44" s="9">
        <v>40</v>
      </c>
      <c r="H44" s="13">
        <f>$H$5*$F$1+$H43-$H$5</f>
        <v>490948</v>
      </c>
      <c r="K44" s="10">
        <f>K43*$F$1</f>
        <v>501786.29825356172</v>
      </c>
    </row>
    <row r="45" spans="7:11" x14ac:dyDescent="0.25">
      <c r="G45" s="9">
        <v>41</v>
      </c>
      <c r="H45" s="13">
        <f>$H$5*$F$1+$H44-$H$5</f>
        <v>493280</v>
      </c>
      <c r="K45" s="10">
        <f>K44*$F$1</f>
        <v>504711.71237237996</v>
      </c>
    </row>
    <row r="46" spans="7:11" x14ac:dyDescent="0.25">
      <c r="G46" s="9">
        <v>42</v>
      </c>
      <c r="H46" s="13">
        <f>$H$5*$F$1+$H45-$H$5</f>
        <v>495612</v>
      </c>
      <c r="K46" s="10">
        <f>K45*$F$1</f>
        <v>507654.18165551091</v>
      </c>
    </row>
    <row r="47" spans="7:11" x14ac:dyDescent="0.25">
      <c r="G47" s="9">
        <v>43</v>
      </c>
      <c r="H47" s="13">
        <f>$H$5*$F$1+$H46-$H$5</f>
        <v>497944</v>
      </c>
      <c r="K47" s="10">
        <f>K46*$F$1</f>
        <v>510613.80553456256</v>
      </c>
    </row>
    <row r="48" spans="7:11" x14ac:dyDescent="0.25">
      <c r="G48" s="9">
        <v>44</v>
      </c>
      <c r="H48" s="13">
        <f>$H$5*$F$1+$H47-$H$5</f>
        <v>500276</v>
      </c>
      <c r="K48" s="10">
        <f>K47*$F$1</f>
        <v>513590.68402082904</v>
      </c>
    </row>
    <row r="49" spans="7:11" x14ac:dyDescent="0.25">
      <c r="G49" s="9">
        <v>45</v>
      </c>
      <c r="H49" s="13">
        <f>$H$5*$F$1+$H48-$H$5</f>
        <v>502608</v>
      </c>
      <c r="K49" s="10">
        <f>K48*$F$1</f>
        <v>516584.91770867049</v>
      </c>
    </row>
    <row r="50" spans="7:11" x14ac:dyDescent="0.25">
      <c r="G50" s="9">
        <v>46</v>
      </c>
      <c r="H50" s="13">
        <f>$H$5*$F$1+$H49-$H$5</f>
        <v>504940</v>
      </c>
      <c r="K50" s="10">
        <f>K49*$F$1</f>
        <v>519596.60777891206</v>
      </c>
    </row>
    <row r="51" spans="7:11" x14ac:dyDescent="0.25">
      <c r="G51" s="9">
        <v>47</v>
      </c>
      <c r="H51" s="13">
        <f>$H$5*$F$1+$H50-$H$5</f>
        <v>507272</v>
      </c>
      <c r="K51" s="10">
        <f>K50*$F$1</f>
        <v>522625.85600226314</v>
      </c>
    </row>
    <row r="52" spans="7:11" x14ac:dyDescent="0.25">
      <c r="G52" s="9">
        <v>48</v>
      </c>
      <c r="H52" s="13">
        <f>$H$5*$F$1+$H51-$H$5</f>
        <v>509604</v>
      </c>
      <c r="K52" s="10">
        <f>K51*$F$1</f>
        <v>525672.76474275638</v>
      </c>
    </row>
    <row r="53" spans="7:11" x14ac:dyDescent="0.25">
      <c r="G53" s="9">
        <v>49</v>
      </c>
      <c r="H53" s="13">
        <f>$H$5*$F$1+$H52-$H$5</f>
        <v>511936</v>
      </c>
      <c r="K53" s="10">
        <f>K52*$F$1</f>
        <v>528737.43696120661</v>
      </c>
    </row>
    <row r="54" spans="7:11" x14ac:dyDescent="0.25">
      <c r="G54" s="9">
        <v>50</v>
      </c>
      <c r="H54" s="13">
        <f>$H$5*$F$1+$H53-$H$5</f>
        <v>514268</v>
      </c>
      <c r="K54" s="10">
        <f>K53*$F$1</f>
        <v>531819.9762186904</v>
      </c>
    </row>
    <row r="55" spans="7:11" x14ac:dyDescent="0.25">
      <c r="G55" s="9">
        <v>51</v>
      </c>
      <c r="H55" s="13">
        <f>$H$5*$F$1+$H54-$H$5</f>
        <v>516600</v>
      </c>
      <c r="K55" s="10">
        <f>K54*$F$1</f>
        <v>534920.48668004537</v>
      </c>
    </row>
    <row r="56" spans="7:11" x14ac:dyDescent="0.25">
      <c r="G56" s="9">
        <v>52</v>
      </c>
      <c r="H56" s="13">
        <f>$H$5*$F$1+$H55-$H$5</f>
        <v>518932</v>
      </c>
      <c r="K56" s="10">
        <f>K55*$F$1</f>
        <v>538039.07311739004</v>
      </c>
    </row>
    <row r="57" spans="7:11" x14ac:dyDescent="0.25">
      <c r="G57" s="9">
        <v>53</v>
      </c>
      <c r="H57" s="13">
        <f>$H$5*$F$1+$H56-$H$5</f>
        <v>521264</v>
      </c>
      <c r="K57" s="10">
        <f>K56*$F$1</f>
        <v>541175.84091366443</v>
      </c>
    </row>
    <row r="58" spans="7:11" x14ac:dyDescent="0.25">
      <c r="G58" s="9">
        <v>54</v>
      </c>
      <c r="H58" s="13">
        <f>$H$5*$F$1+$H57-$H$5</f>
        <v>523596</v>
      </c>
      <c r="K58" s="10">
        <f>K57*$F$1</f>
        <v>544330.89606619114</v>
      </c>
    </row>
    <row r="59" spans="7:11" x14ac:dyDescent="0.25">
      <c r="G59" s="9">
        <v>55</v>
      </c>
      <c r="H59" s="13">
        <f>$H$5*$F$1+$H58-$H$5</f>
        <v>525928</v>
      </c>
      <c r="K59" s="10">
        <f>K58*$F$1</f>
        <v>547504.34519025707</v>
      </c>
    </row>
    <row r="60" spans="7:11" x14ac:dyDescent="0.25">
      <c r="G60" s="9">
        <v>56</v>
      </c>
      <c r="H60" s="13">
        <f>$H$5*$F$1+$H59-$H$5</f>
        <v>528260</v>
      </c>
      <c r="K60" s="10">
        <f>K59*$F$1</f>
        <v>550696.29552271625</v>
      </c>
    </row>
    <row r="61" spans="7:11" x14ac:dyDescent="0.25">
      <c r="G61" s="9">
        <v>57</v>
      </c>
      <c r="H61" s="13">
        <f>$H$5*$F$1+$H60-$H$5</f>
        <v>530592</v>
      </c>
      <c r="K61" s="10">
        <f>K60*$F$1</f>
        <v>553906.85492561373</v>
      </c>
    </row>
    <row r="62" spans="7:11" x14ac:dyDescent="0.25">
      <c r="G62" s="9">
        <v>58</v>
      </c>
      <c r="H62" s="13">
        <f>$H$5*$F$1+$H61-$H$5</f>
        <v>532924</v>
      </c>
      <c r="K62" s="10">
        <f>K61*$F$1</f>
        <v>557136.13188983011</v>
      </c>
    </row>
    <row r="63" spans="7:11" x14ac:dyDescent="0.25">
      <c r="G63" s="9">
        <v>59</v>
      </c>
      <c r="H63" s="13">
        <f>$H$5*$F$1+$H62-$H$5</f>
        <v>535256</v>
      </c>
      <c r="K63" s="10">
        <f>K62*$F$1</f>
        <v>560384.23553874786</v>
      </c>
    </row>
    <row r="64" spans="7:11" x14ac:dyDescent="0.25">
      <c r="G64" s="9">
        <v>60</v>
      </c>
      <c r="H64" s="13">
        <f>$H$5*$F$1+$H63-$H$5</f>
        <v>537588</v>
      </c>
      <c r="K64" s="10">
        <f>K63*$F$1</f>
        <v>563651.27563193871</v>
      </c>
    </row>
    <row r="65" spans="7:11" x14ac:dyDescent="0.25">
      <c r="G65" s="9">
        <v>61</v>
      </c>
      <c r="H65" s="13">
        <f>$H$5*$F$1+$H64-$H$5</f>
        <v>539920</v>
      </c>
      <c r="K65" s="10">
        <f>K64*$F$1</f>
        <v>566937.36256887286</v>
      </c>
    </row>
    <row r="66" spans="7:11" x14ac:dyDescent="0.25">
      <c r="G66" s="9">
        <v>62</v>
      </c>
      <c r="H66" s="13">
        <f>$H$5*$F$1+$H65-$H$5</f>
        <v>542252</v>
      </c>
      <c r="K66" s="10">
        <f>K65*$F$1</f>
        <v>570242.6073926494</v>
      </c>
    </row>
    <row r="67" spans="7:11" x14ac:dyDescent="0.25">
      <c r="G67" s="9">
        <v>63</v>
      </c>
      <c r="H67" s="13">
        <f>$H$5*$F$1+$H66-$H$5</f>
        <v>544584</v>
      </c>
      <c r="K67" s="10">
        <f>K66*$F$1</f>
        <v>573567.12179374858</v>
      </c>
    </row>
    <row r="68" spans="7:11" x14ac:dyDescent="0.25">
      <c r="G68" s="9">
        <v>64</v>
      </c>
      <c r="H68" s="13">
        <f>$H$5*$F$1+$H67-$H$5</f>
        <v>546916</v>
      </c>
      <c r="K68" s="10">
        <f>K67*$F$1</f>
        <v>576911.01811380615</v>
      </c>
    </row>
    <row r="69" spans="7:11" x14ac:dyDescent="0.25">
      <c r="G69" s="9">
        <v>65</v>
      </c>
      <c r="H69" s="13">
        <f>$H$5*$F$1+$H68-$H$5</f>
        <v>549248</v>
      </c>
      <c r="K69" s="10">
        <f>K68*$F$1</f>
        <v>580274.40934940963</v>
      </c>
    </row>
    <row r="70" spans="7:11" x14ac:dyDescent="0.25">
      <c r="G70" s="9">
        <v>66</v>
      </c>
      <c r="H70" s="13">
        <f>$H$5*$F$1+$H69-$H$5</f>
        <v>551580</v>
      </c>
      <c r="K70" s="10">
        <f>K69*$F$1</f>
        <v>583657.40915591666</v>
      </c>
    </row>
    <row r="71" spans="7:11" x14ac:dyDescent="0.25">
      <c r="G71" s="9">
        <v>67</v>
      </c>
      <c r="H71" s="13">
        <f>$H$5*$F$1+$H70-$H$5</f>
        <v>553912</v>
      </c>
      <c r="K71" s="10">
        <f>K70*$F$1</f>
        <v>587060.13185129571</v>
      </c>
    </row>
    <row r="72" spans="7:11" x14ac:dyDescent="0.25">
      <c r="G72" s="9">
        <v>68</v>
      </c>
      <c r="H72" s="13">
        <f>$H$5*$F$1+$H71-$H$5</f>
        <v>556244</v>
      </c>
      <c r="K72" s="10">
        <f>K71*$F$1</f>
        <v>590482.6924199888</v>
      </c>
    </row>
    <row r="73" spans="7:11" x14ac:dyDescent="0.25">
      <c r="G73" s="9">
        <v>69</v>
      </c>
      <c r="H73" s="13">
        <f>$H$5*$F$1+$H72-$H$5</f>
        <v>558576</v>
      </c>
      <c r="K73" s="10">
        <f>K72*$F$1</f>
        <v>593925.20651679731</v>
      </c>
    </row>
    <row r="74" spans="7:11" x14ac:dyDescent="0.25">
      <c r="G74" s="9">
        <v>70</v>
      </c>
      <c r="H74" s="13">
        <f>$H$5*$F$1+$H73-$H$5</f>
        <v>560908</v>
      </c>
      <c r="K74" s="10">
        <f>K73*$F$1</f>
        <v>597387.79047079023</v>
      </c>
    </row>
    <row r="75" spans="7:11" x14ac:dyDescent="0.25">
      <c r="G75" s="9">
        <v>71</v>
      </c>
      <c r="H75" s="13">
        <f>$H$5*$F$1+$H74-$H$5</f>
        <v>563240</v>
      </c>
      <c r="K75" s="10">
        <f>K74*$F$1</f>
        <v>600870.5612892349</v>
      </c>
    </row>
    <row r="76" spans="7:11" x14ac:dyDescent="0.25">
      <c r="G76" s="9">
        <v>72</v>
      </c>
      <c r="H76" s="13">
        <f>$H$5*$F$1+$H75-$H$5</f>
        <v>565572</v>
      </c>
      <c r="K76" s="10">
        <f>K75*$F$1</f>
        <v>604373.63666155119</v>
      </c>
    </row>
    <row r="77" spans="7:11" x14ac:dyDescent="0.25">
      <c r="G77" s="9">
        <v>73</v>
      </c>
      <c r="H77" s="13">
        <f>$H$5*$F$1+$H76-$H$5</f>
        <v>567904</v>
      </c>
      <c r="K77" s="10">
        <f>K76*$F$1</f>
        <v>607897.13496328809</v>
      </c>
    </row>
    <row r="78" spans="7:11" x14ac:dyDescent="0.25">
      <c r="G78" s="9">
        <v>74</v>
      </c>
      <c r="H78" s="13">
        <f>$H$5*$F$1+$H77-$H$5</f>
        <v>570236</v>
      </c>
      <c r="K78" s="10">
        <f>K77*$F$1</f>
        <v>611441.17526012403</v>
      </c>
    </row>
    <row r="79" spans="7:11" x14ac:dyDescent="0.25">
      <c r="G79" s="9">
        <v>75</v>
      </c>
      <c r="H79" s="13">
        <f>$H$5*$F$1+$H78-$H$5</f>
        <v>572568</v>
      </c>
      <c r="K79" s="10">
        <f>K78*$F$1</f>
        <v>615005.8773118906</v>
      </c>
    </row>
    <row r="80" spans="7:11" x14ac:dyDescent="0.25">
      <c r="G80" s="9">
        <v>76</v>
      </c>
      <c r="H80" s="13">
        <f>$H$5*$F$1+$H79-$H$5</f>
        <v>574900</v>
      </c>
      <c r="K80" s="10">
        <f>K79*$F$1</f>
        <v>618591.36157661898</v>
      </c>
    </row>
    <row r="81" spans="7:11" x14ac:dyDescent="0.25">
      <c r="G81" s="9">
        <v>77</v>
      </c>
      <c r="H81" s="13">
        <f>$H$5*$F$1+$H80-$H$5</f>
        <v>577232</v>
      </c>
      <c r="K81" s="10">
        <f>K80*$F$1</f>
        <v>622197.74921461067</v>
      </c>
    </row>
    <row r="82" spans="7:11" x14ac:dyDescent="0.25">
      <c r="G82" s="9">
        <v>78</v>
      </c>
      <c r="H82" s="13">
        <f>$H$5*$F$1+$H81-$H$5</f>
        <v>579564</v>
      </c>
      <c r="K82" s="10">
        <f>K81*$F$1</f>
        <v>625825.1620925318</v>
      </c>
    </row>
    <row r="83" spans="7:11" x14ac:dyDescent="0.25">
      <c r="G83" s="9">
        <v>79</v>
      </c>
      <c r="H83" s="13">
        <f>$H$5*$F$1+$H82-$H$5</f>
        <v>581896</v>
      </c>
      <c r="K83" s="10">
        <f>K82*$F$1</f>
        <v>629473.72278753121</v>
      </c>
    </row>
    <row r="84" spans="7:11" x14ac:dyDescent="0.25">
      <c r="G84" s="9">
        <v>80</v>
      </c>
      <c r="H84" s="13">
        <f>$H$5*$F$1+$H83-$H$5</f>
        <v>584228</v>
      </c>
      <c r="K84" s="10">
        <f>K83*$F$1</f>
        <v>633143.5545913825</v>
      </c>
    </row>
    <row r="85" spans="7:11" x14ac:dyDescent="0.25">
      <c r="G85" s="9">
        <v>81</v>
      </c>
      <c r="H85" s="13">
        <f>$H$5*$F$1+$H84-$H$5</f>
        <v>586560</v>
      </c>
      <c r="K85" s="10">
        <f>K84*$F$1</f>
        <v>636834.78151465021</v>
      </c>
    </row>
    <row r="86" spans="7:11" x14ac:dyDescent="0.25">
      <c r="G86" s="9">
        <v>82</v>
      </c>
      <c r="H86" s="13">
        <f>$H$5*$F$1+$H85-$H$5</f>
        <v>588892</v>
      </c>
      <c r="K86" s="10">
        <f>K85*$F$1</f>
        <v>640547.52829088061</v>
      </c>
    </row>
    <row r="87" spans="7:11" x14ac:dyDescent="0.25">
      <c r="G87" s="9">
        <v>83</v>
      </c>
      <c r="H87" s="13">
        <f>$H$5*$F$1+$H86-$H$5</f>
        <v>591224</v>
      </c>
      <c r="K87" s="10">
        <f>K86*$F$1</f>
        <v>644281.92038081645</v>
      </c>
    </row>
    <row r="88" spans="7:11" x14ac:dyDescent="0.25">
      <c r="G88" s="9">
        <v>84</v>
      </c>
      <c r="H88" s="13">
        <f>$H$5*$F$1+$H87-$H$5</f>
        <v>593556</v>
      </c>
      <c r="K88" s="10">
        <f>K87*$F$1</f>
        <v>648038.08397663664</v>
      </c>
    </row>
    <row r="89" spans="7:11" x14ac:dyDescent="0.25">
      <c r="G89" s="9">
        <v>85</v>
      </c>
      <c r="H89" s="13">
        <f>$H$5*$F$1+$H88-$H$5</f>
        <v>595888</v>
      </c>
      <c r="K89" s="10">
        <f>K88*$F$1</f>
        <v>651816.14600622049</v>
      </c>
    </row>
    <row r="90" spans="7:11" x14ac:dyDescent="0.25">
      <c r="G90" s="9">
        <v>86</v>
      </c>
      <c r="H90" s="13">
        <f>$H$5*$F$1+$H89-$H$5</f>
        <v>598220</v>
      </c>
      <c r="K90" s="10">
        <f>K89*$F$1</f>
        <v>655616.23413743672</v>
      </c>
    </row>
    <row r="91" spans="7:11" x14ac:dyDescent="0.25">
      <c r="G91" s="9">
        <v>87</v>
      </c>
      <c r="H91" s="13">
        <f>$H$5*$F$1+$H90-$H$5</f>
        <v>600552</v>
      </c>
      <c r="K91" s="10">
        <f>K90*$F$1</f>
        <v>659438.47678245802</v>
      </c>
    </row>
    <row r="92" spans="7:11" x14ac:dyDescent="0.25">
      <c r="G92" s="9">
        <v>88</v>
      </c>
      <c r="H92" s="13">
        <f>$H$5*$F$1+$H91-$H$5</f>
        <v>602884</v>
      </c>
      <c r="K92" s="10">
        <f>K91*$F$1</f>
        <v>663283.00310209976</v>
      </c>
    </row>
    <row r="93" spans="7:11" x14ac:dyDescent="0.25">
      <c r="G93" s="9">
        <v>89</v>
      </c>
      <c r="H93" s="13">
        <f>$H$5*$F$1+$H92-$H$5</f>
        <v>605216</v>
      </c>
      <c r="K93" s="10">
        <f>K92*$F$1</f>
        <v>667149.94301018503</v>
      </c>
    </row>
    <row r="94" spans="7:11" x14ac:dyDescent="0.25">
      <c r="G94" s="9">
        <v>90</v>
      </c>
      <c r="H94" s="13">
        <f>$H$5*$F$1+$H93-$H$5</f>
        <v>607548</v>
      </c>
      <c r="K94" s="10">
        <f>K93*$F$1</f>
        <v>671039.42717793444</v>
      </c>
    </row>
    <row r="95" spans="7:11" x14ac:dyDescent="0.25">
      <c r="G95" s="9">
        <v>91</v>
      </c>
      <c r="H95" s="13">
        <f>$H$5*$F$1+$H94-$H$5</f>
        <v>609880</v>
      </c>
      <c r="K95" s="10">
        <f>K94*$F$1</f>
        <v>674951.58703838184</v>
      </c>
    </row>
    <row r="96" spans="7:11" x14ac:dyDescent="0.25">
      <c r="G96" s="9">
        <v>92</v>
      </c>
      <c r="H96" s="13">
        <f>$H$5*$F$1+$H95-$H$5</f>
        <v>612212</v>
      </c>
      <c r="K96" s="10">
        <f>K95*$F$1</f>
        <v>678886.55479081557</v>
      </c>
    </row>
    <row r="97" spans="7:11" x14ac:dyDescent="0.25">
      <c r="G97" s="9">
        <v>93</v>
      </c>
      <c r="H97" s="13">
        <f>$H$5*$F$1+$H96-$H$5</f>
        <v>614544</v>
      </c>
      <c r="K97" s="10">
        <f>K96*$F$1</f>
        <v>682844.46340524603</v>
      </c>
    </row>
    <row r="98" spans="7:11" x14ac:dyDescent="0.25">
      <c r="G98" s="9">
        <v>94</v>
      </c>
      <c r="H98" s="13">
        <f>$H$5*$F$1+$H97-$H$5</f>
        <v>616876</v>
      </c>
      <c r="K98" s="10">
        <f>K97*$F$1</f>
        <v>686825.4466268986</v>
      </c>
    </row>
    <row r="99" spans="7:11" x14ac:dyDescent="0.25">
      <c r="G99" s="9">
        <v>95</v>
      </c>
      <c r="H99" s="13">
        <f>$H$5*$F$1+$H98-$H$5</f>
        <v>619208</v>
      </c>
      <c r="K99" s="10">
        <f>K98*$F$1</f>
        <v>690829.63898073346</v>
      </c>
    </row>
    <row r="100" spans="7:11" x14ac:dyDescent="0.25">
      <c r="G100" s="9">
        <v>96</v>
      </c>
      <c r="H100" s="13">
        <f>$H$5*$F$1+$H99-$H$5</f>
        <v>621540</v>
      </c>
      <c r="K100" s="10">
        <f>K99*$F$1</f>
        <v>694857.17577599117</v>
      </c>
    </row>
    <row r="101" spans="7:11" x14ac:dyDescent="0.25">
      <c r="G101" s="9">
        <v>97</v>
      </c>
      <c r="H101" s="13">
        <f>$H$5*$F$1+$H100-$H$5</f>
        <v>623872</v>
      </c>
      <c r="K101" s="10">
        <f>K100*$F$1</f>
        <v>698908.19311076519</v>
      </c>
    </row>
    <row r="102" spans="7:11" x14ac:dyDescent="0.25">
      <c r="G102" s="9">
        <v>98</v>
      </c>
      <c r="H102" s="13">
        <f>$H$5*$F$1+$H101-$H$5</f>
        <v>626204</v>
      </c>
      <c r="K102" s="10">
        <f>K101*$F$1</f>
        <v>702982.8278766009</v>
      </c>
    </row>
    <row r="103" spans="7:11" x14ac:dyDescent="0.25">
      <c r="G103" s="9">
        <v>99</v>
      </c>
      <c r="H103" s="13">
        <f>$H$5*$F$1+$H102-$H$5</f>
        <v>628536</v>
      </c>
      <c r="K103" s="10">
        <f>K102*$F$1</f>
        <v>707081.21776312147</v>
      </c>
    </row>
    <row r="104" spans="7:11" x14ac:dyDescent="0.25">
      <c r="G104" s="9">
        <v>100</v>
      </c>
      <c r="H104" s="13">
        <f>$H$5*$F$1+$H103-$H$5</f>
        <v>630868</v>
      </c>
      <c r="K104" s="10">
        <f>K103*$F$1</f>
        <v>711203.50126268051</v>
      </c>
    </row>
    <row r="105" spans="7:11" x14ac:dyDescent="0.25">
      <c r="G105" s="9">
        <v>101</v>
      </c>
      <c r="H105" s="13">
        <f>$H$5*$F$1+$H104-$H$5</f>
        <v>633200</v>
      </c>
      <c r="K105" s="10">
        <f>K104*$F$1</f>
        <v>715349.81767504197</v>
      </c>
    </row>
    <row r="106" spans="7:11" x14ac:dyDescent="0.25">
      <c r="G106" s="9">
        <v>102</v>
      </c>
      <c r="H106" s="13">
        <f>$H$5*$F$1+$H105-$H$5</f>
        <v>635532</v>
      </c>
      <c r="K106" s="10">
        <f>K105*$F$1</f>
        <v>719520.3071120875</v>
      </c>
    </row>
    <row r="107" spans="7:11" x14ac:dyDescent="0.25">
      <c r="G107" s="9">
        <v>103</v>
      </c>
      <c r="H107" s="13">
        <f>$H$5*$F$1+$H106-$H$5</f>
        <v>637864</v>
      </c>
      <c r="K107" s="10">
        <f>K106*$F$1</f>
        <v>723715.11050255096</v>
      </c>
    </row>
    <row r="108" spans="7:11" x14ac:dyDescent="0.25">
      <c r="G108" s="9">
        <v>104</v>
      </c>
      <c r="H108" s="13">
        <f>$H$5*$F$1+$H107-$H$5</f>
        <v>640196</v>
      </c>
      <c r="K108" s="10">
        <f>K107*$F$1</f>
        <v>727934.36959678086</v>
      </c>
    </row>
    <row r="109" spans="7:11" x14ac:dyDescent="0.25">
      <c r="G109" s="9">
        <v>105</v>
      </c>
      <c r="H109" s="13">
        <f>$H$5*$F$1+$H108-$H$5</f>
        <v>642528</v>
      </c>
      <c r="K109" s="10">
        <f>K108*$F$1</f>
        <v>732178.22697153012</v>
      </c>
    </row>
    <row r="110" spans="7:11" x14ac:dyDescent="0.25">
      <c r="G110" s="9">
        <v>106</v>
      </c>
      <c r="H110" s="13">
        <f>$H$5*$F$1+$H109-$H$5</f>
        <v>644860</v>
      </c>
      <c r="K110" s="10">
        <f>K109*$F$1</f>
        <v>736446.82603477419</v>
      </c>
    </row>
    <row r="111" spans="7:11" x14ac:dyDescent="0.25">
      <c r="G111" s="9">
        <v>107</v>
      </c>
      <c r="H111" s="13">
        <f>$H$5*$F$1+$H110-$H$5</f>
        <v>647192</v>
      </c>
      <c r="K111" s="10">
        <f>K110*$F$1</f>
        <v>740740.31103055691</v>
      </c>
    </row>
    <row r="112" spans="7:11" x14ac:dyDescent="0.25">
      <c r="G112" s="9">
        <v>108</v>
      </c>
      <c r="H112" s="13">
        <f>$H$5*$F$1+$H111-$H$5</f>
        <v>649524</v>
      </c>
      <c r="K112" s="10">
        <f>K111*$F$1</f>
        <v>745058.82704386511</v>
      </c>
    </row>
    <row r="113" spans="7:11" x14ac:dyDescent="0.25">
      <c r="G113" s="9">
        <v>109</v>
      </c>
      <c r="H113" s="13">
        <f>$H$5*$F$1+$H112-$H$5</f>
        <v>651856</v>
      </c>
      <c r="K113" s="10">
        <f>K112*$F$1</f>
        <v>749402.52000553079</v>
      </c>
    </row>
    <row r="114" spans="7:11" x14ac:dyDescent="0.25">
      <c r="G114" s="9">
        <v>110</v>
      </c>
      <c r="H114" s="13">
        <f>$H$5*$F$1+$H113-$H$5</f>
        <v>654188</v>
      </c>
      <c r="K114" s="10">
        <f>K113*$F$1</f>
        <v>753771.53669716301</v>
      </c>
    </row>
    <row r="115" spans="7:11" x14ac:dyDescent="0.25">
      <c r="G115" s="9">
        <v>111</v>
      </c>
      <c r="H115" s="13">
        <f>$H$5*$F$1+$H114-$H$5</f>
        <v>656520</v>
      </c>
      <c r="K115" s="10">
        <f>K114*$F$1</f>
        <v>758166.02475610748</v>
      </c>
    </row>
    <row r="116" spans="7:11" x14ac:dyDescent="0.25">
      <c r="G116" s="9">
        <v>112</v>
      </c>
      <c r="H116" s="13">
        <f>$H$5*$F$1+$H115-$H$5</f>
        <v>658852</v>
      </c>
      <c r="K116" s="10">
        <f>K115*$F$1</f>
        <v>762586.13268043555</v>
      </c>
    </row>
    <row r="117" spans="7:11" x14ac:dyDescent="0.25">
      <c r="G117" s="9">
        <v>113</v>
      </c>
      <c r="H117" s="13">
        <f>$H$5*$F$1+$H116-$H$5</f>
        <v>661184</v>
      </c>
      <c r="K117" s="10">
        <f>K116*$F$1</f>
        <v>767032.00983396254</v>
      </c>
    </row>
    <row r="118" spans="7:11" x14ac:dyDescent="0.25">
      <c r="G118" s="9">
        <v>114</v>
      </c>
      <c r="H118" s="13">
        <f>$H$5*$F$1+$H117-$H$5</f>
        <v>663516</v>
      </c>
      <c r="K118" s="10">
        <f>K117*$F$1</f>
        <v>771503.80645129457</v>
      </c>
    </row>
    <row r="119" spans="7:11" x14ac:dyDescent="0.25">
      <c r="G119" s="9">
        <v>115</v>
      </c>
      <c r="H119" s="13">
        <f>$H$5*$F$1+$H118-$H$5</f>
        <v>665848</v>
      </c>
      <c r="K119" s="10">
        <f>K118*$F$1</f>
        <v>776001.67364290566</v>
      </c>
    </row>
    <row r="120" spans="7:11" x14ac:dyDescent="0.25">
      <c r="G120" s="9">
        <v>116</v>
      </c>
      <c r="H120" s="13">
        <f>$H$5*$F$1+$H119-$H$5</f>
        <v>668180</v>
      </c>
      <c r="K120" s="10">
        <f>K119*$F$1</f>
        <v>780525.76340024383</v>
      </c>
    </row>
    <row r="121" spans="7:11" x14ac:dyDescent="0.25">
      <c r="G121" s="9">
        <v>117</v>
      </c>
      <c r="H121" s="13">
        <f>$H$5*$F$1+$H120-$H$5</f>
        <v>670512</v>
      </c>
      <c r="K121" s="10">
        <f>K120*$F$1</f>
        <v>785076.22860086721</v>
      </c>
    </row>
    <row r="122" spans="7:11" x14ac:dyDescent="0.25">
      <c r="G122" s="9">
        <v>118</v>
      </c>
      <c r="H122" s="13">
        <f>$H$5*$F$1+$H121-$H$5</f>
        <v>672844</v>
      </c>
      <c r="K122" s="10">
        <f>K121*$F$1</f>
        <v>789653.22301361023</v>
      </c>
    </row>
    <row r="123" spans="7:11" x14ac:dyDescent="0.25">
      <c r="G123" s="9">
        <v>119</v>
      </c>
      <c r="H123" s="13">
        <f>$H$5*$F$1+$H122-$H$5</f>
        <v>675176</v>
      </c>
      <c r="K123" s="10">
        <f>K122*$F$1</f>
        <v>794256.90130377957</v>
      </c>
    </row>
    <row r="124" spans="7:11" x14ac:dyDescent="0.25">
      <c r="G124" s="9">
        <v>120</v>
      </c>
      <c r="H124" s="13">
        <f>$H$5*$F$1+$H123-$H$5</f>
        <v>677508</v>
      </c>
      <c r="K124" s="10">
        <f>K123*$F$1</f>
        <v>798887.41903838061</v>
      </c>
    </row>
    <row r="125" spans="7:11" x14ac:dyDescent="0.25">
      <c r="G125" s="9">
        <v>121</v>
      </c>
      <c r="H125" s="13">
        <f>$H$5*$F$1+$H124-$H$5</f>
        <v>679840</v>
      </c>
      <c r="K125" s="10">
        <f>K124*$F$1</f>
        <v>803544.93269137433</v>
      </c>
    </row>
    <row r="126" spans="7:11" x14ac:dyDescent="0.25">
      <c r="G126" s="9">
        <v>122</v>
      </c>
      <c r="H126" s="13">
        <f>$H$5*$F$1+$H125-$H$5</f>
        <v>682172</v>
      </c>
      <c r="K126" s="10">
        <f>K125*$F$1</f>
        <v>808229.59964896506</v>
      </c>
    </row>
    <row r="127" spans="7:11" x14ac:dyDescent="0.25">
      <c r="G127" s="9">
        <v>123</v>
      </c>
      <c r="H127" s="13">
        <f>$H$5*$F$1+$H126-$H$5</f>
        <v>684504</v>
      </c>
      <c r="K127" s="10">
        <f>K126*$F$1</f>
        <v>812941.5782149185</v>
      </c>
    </row>
    <row r="128" spans="7:11" x14ac:dyDescent="0.25">
      <c r="G128" s="9">
        <v>124</v>
      </c>
      <c r="H128" s="13">
        <f>$H$5*$F$1+$H127-$H$5</f>
        <v>686836</v>
      </c>
      <c r="K128" s="10">
        <f>K127*$F$1</f>
        <v>817681.02761591144</v>
      </c>
    </row>
    <row r="129" spans="7:11" x14ac:dyDescent="0.25">
      <c r="G129" s="9">
        <v>125</v>
      </c>
      <c r="H129" s="13">
        <f>$H$5*$F$1+$H128-$H$5</f>
        <v>689168</v>
      </c>
      <c r="K129" s="10">
        <f>K128*$F$1</f>
        <v>822448.10800691217</v>
      </c>
    </row>
    <row r="130" spans="7:11" x14ac:dyDescent="0.25">
      <c r="G130" s="9">
        <v>126</v>
      </c>
      <c r="H130" s="13">
        <f>$H$5*$F$1+$H129-$H$5</f>
        <v>691500</v>
      </c>
      <c r="K130" s="10">
        <f>K129*$F$1</f>
        <v>827242.98047659243</v>
      </c>
    </row>
    <row r="131" spans="7:11" x14ac:dyDescent="0.25">
      <c r="G131" s="9">
        <v>127</v>
      </c>
      <c r="H131" s="13">
        <f>$H$5*$F$1+$H130-$H$5</f>
        <v>693832</v>
      </c>
      <c r="K131" s="10">
        <f>K130*$F$1</f>
        <v>832065.80705277098</v>
      </c>
    </row>
    <row r="132" spans="7:11" x14ac:dyDescent="0.25">
      <c r="G132" s="9">
        <v>128</v>
      </c>
      <c r="H132" s="13">
        <f>$H$5*$F$1+$H131-$H$5</f>
        <v>696164</v>
      </c>
      <c r="K132" s="10">
        <f>K131*$F$1</f>
        <v>836916.75070788863</v>
      </c>
    </row>
    <row r="133" spans="7:11" x14ac:dyDescent="0.25">
      <c r="G133" s="9">
        <v>129</v>
      </c>
      <c r="H133" s="13">
        <f>$H$5*$F$1+$H132-$H$5</f>
        <v>698496</v>
      </c>
      <c r="K133" s="10">
        <f>K132*$F$1</f>
        <v>841795.97536451567</v>
      </c>
    </row>
    <row r="134" spans="7:11" x14ac:dyDescent="0.25">
      <c r="G134" s="9">
        <v>130</v>
      </c>
      <c r="H134" s="13">
        <f>$H$5*$F$1+$H133-$H$5</f>
        <v>700828</v>
      </c>
      <c r="K134" s="10">
        <f>K133*$F$1</f>
        <v>846703.64590089081</v>
      </c>
    </row>
    <row r="135" spans="7:11" x14ac:dyDescent="0.25">
      <c r="G135" s="9">
        <v>131</v>
      </c>
      <c r="H135" s="13">
        <f>$H$5*$F$1+$H134-$H$5</f>
        <v>703160</v>
      </c>
      <c r="K135" s="10">
        <f>K134*$F$1</f>
        <v>851639.928156493</v>
      </c>
    </row>
    <row r="136" spans="7:11" x14ac:dyDescent="0.25">
      <c r="G136" s="9">
        <v>132</v>
      </c>
      <c r="H136" s="13">
        <f>$H$5*$F$1+$H135-$H$5</f>
        <v>705492</v>
      </c>
      <c r="K136" s="10">
        <f>K135*$F$1</f>
        <v>856604.98893764534</v>
      </c>
    </row>
    <row r="137" spans="7:11" x14ac:dyDescent="0.25">
      <c r="G137" s="9">
        <v>133</v>
      </c>
      <c r="H137" s="13">
        <f>$H$5*$F$1+$H136-$H$5</f>
        <v>707824</v>
      </c>
      <c r="K137" s="10">
        <f>K136*$F$1</f>
        <v>861598.99602315179</v>
      </c>
    </row>
    <row r="138" spans="7:11" x14ac:dyDescent="0.25">
      <c r="G138" s="9">
        <v>134</v>
      </c>
      <c r="H138" s="13">
        <f>$H$5*$F$1+$H137-$H$5</f>
        <v>710156</v>
      </c>
      <c r="K138" s="10">
        <f>K137*$F$1</f>
        <v>866622.11816996674</v>
      </c>
    </row>
    <row r="139" spans="7:11" x14ac:dyDescent="0.25">
      <c r="G139" s="9">
        <v>135</v>
      </c>
      <c r="H139" s="13">
        <f>$H$5*$F$1+$H138-$H$5</f>
        <v>712488</v>
      </c>
      <c r="K139" s="10">
        <f>K138*$F$1</f>
        <v>871674.52511889767</v>
      </c>
    </row>
    <row r="140" spans="7:11" x14ac:dyDescent="0.25">
      <c r="G140" s="9">
        <v>136</v>
      </c>
      <c r="H140" s="13">
        <f>$H$5*$F$1+$H139-$H$5</f>
        <v>714820</v>
      </c>
      <c r="K140" s="10">
        <f>K139*$F$1</f>
        <v>876756.38760034088</v>
      </c>
    </row>
    <row r="141" spans="7:11" x14ac:dyDescent="0.25">
      <c r="G141" s="9">
        <v>137</v>
      </c>
      <c r="H141" s="13">
        <f>$H$5*$F$1+$H140-$H$5</f>
        <v>717152</v>
      </c>
      <c r="K141" s="10">
        <f>K140*$F$1</f>
        <v>881867.87734005088</v>
      </c>
    </row>
    <row r="142" spans="7:11" x14ac:dyDescent="0.25">
      <c r="G142" s="9">
        <v>138</v>
      </c>
      <c r="H142" s="13">
        <f>$H$5*$F$1+$H141-$H$5</f>
        <v>719484</v>
      </c>
      <c r="K142" s="10">
        <f>K141*$F$1</f>
        <v>887009.16706494335</v>
      </c>
    </row>
    <row r="143" spans="7:11" x14ac:dyDescent="0.25">
      <c r="G143" s="9">
        <v>139</v>
      </c>
      <c r="H143" s="13">
        <f>$H$5*$F$1+$H142-$H$5</f>
        <v>721816</v>
      </c>
      <c r="K143" s="10">
        <f>K142*$F$1</f>
        <v>892180.43050893198</v>
      </c>
    </row>
    <row r="144" spans="7:11" x14ac:dyDescent="0.25">
      <c r="G144" s="9">
        <v>140</v>
      </c>
      <c r="H144" s="13">
        <f>$H$5*$F$1+$H143-$H$5</f>
        <v>724148</v>
      </c>
      <c r="K144" s="10">
        <f>K143*$F$1</f>
        <v>897381.84241879906</v>
      </c>
    </row>
    <row r="145" spans="7:11" x14ac:dyDescent="0.25">
      <c r="G145" s="9">
        <v>141</v>
      </c>
      <c r="H145" s="13">
        <f>$H$5*$F$1+$H144-$H$5</f>
        <v>726480</v>
      </c>
      <c r="K145" s="10">
        <f>K144*$F$1</f>
        <v>902613.57856010064</v>
      </c>
    </row>
    <row r="146" spans="7:11" x14ac:dyDescent="0.25">
      <c r="G146" s="9">
        <v>142</v>
      </c>
      <c r="H146" s="13">
        <f>$H$5*$F$1+$H145-$H$5</f>
        <v>728812</v>
      </c>
      <c r="K146" s="10">
        <f>K145*$F$1</f>
        <v>907875.81572310603</v>
      </c>
    </row>
    <row r="147" spans="7:11" x14ac:dyDescent="0.25">
      <c r="G147" s="9">
        <v>143</v>
      </c>
      <c r="H147" s="13">
        <f>$H$5*$F$1+$H146-$H$5</f>
        <v>731144</v>
      </c>
      <c r="K147" s="10">
        <f>K146*$F$1</f>
        <v>913168.7317287717</v>
      </c>
    </row>
    <row r="148" spans="7:11" x14ac:dyDescent="0.25">
      <c r="G148" s="9">
        <v>144</v>
      </c>
      <c r="H148" s="13">
        <f>$H$5*$F$1+$H147-$H$5</f>
        <v>733476</v>
      </c>
      <c r="K148" s="10">
        <f>K147*$F$1</f>
        <v>918492.50543475046</v>
      </c>
    </row>
    <row r="149" spans="7:11" x14ac:dyDescent="0.25">
      <c r="G149" s="9">
        <v>145</v>
      </c>
      <c r="H149" s="13">
        <f>$H$5*$F$1+$H148-$H$5</f>
        <v>735808</v>
      </c>
      <c r="K149" s="10">
        <f>K148*$F$1</f>
        <v>923847.31674143509</v>
      </c>
    </row>
    <row r="150" spans="7:11" x14ac:dyDescent="0.25">
      <c r="G150" s="9">
        <v>146</v>
      </c>
      <c r="H150" s="13">
        <f>$H$5*$F$1+$H149-$H$5</f>
        <v>738140</v>
      </c>
      <c r="K150" s="10">
        <f>K149*$F$1</f>
        <v>929233.34659803763</v>
      </c>
    </row>
    <row r="151" spans="7:11" x14ac:dyDescent="0.25">
      <c r="G151" s="9">
        <v>147</v>
      </c>
      <c r="H151" s="13">
        <f>$H$5*$F$1+$H150-$H$5</f>
        <v>740472</v>
      </c>
      <c r="K151" s="10">
        <f>K150*$F$1</f>
        <v>934650.77700870414</v>
      </c>
    </row>
    <row r="152" spans="7:11" x14ac:dyDescent="0.25">
      <c r="G152" s="9">
        <v>148</v>
      </c>
      <c r="H152" s="13">
        <f>$H$5*$F$1+$H151-$H$5</f>
        <v>742804</v>
      </c>
      <c r="K152" s="10">
        <f>K151*$F$1</f>
        <v>940099.79103866487</v>
      </c>
    </row>
    <row r="153" spans="7:11" x14ac:dyDescent="0.25">
      <c r="G153" s="9">
        <v>149</v>
      </c>
      <c r="H153" s="13">
        <f>$H$5*$F$1+$H152-$H$5</f>
        <v>745136</v>
      </c>
      <c r="K153" s="10">
        <f>K152*$F$1</f>
        <v>945580.57282042026</v>
      </c>
    </row>
    <row r="154" spans="7:11" x14ac:dyDescent="0.25">
      <c r="G154" s="9">
        <v>150</v>
      </c>
      <c r="H154" s="13">
        <f>$H$5*$F$1+$H153-$H$5</f>
        <v>747468</v>
      </c>
      <c r="K154" s="10">
        <f>K153*$F$1</f>
        <v>951093.30755996332</v>
      </c>
    </row>
    <row r="155" spans="7:11" x14ac:dyDescent="0.25">
      <c r="G155" s="9">
        <v>151</v>
      </c>
      <c r="H155" s="13">
        <f>$H$5*$F$1+$H154-$H$5</f>
        <v>749800</v>
      </c>
      <c r="K155" s="10">
        <f>K154*$F$1</f>
        <v>956638.18154303788</v>
      </c>
    </row>
    <row r="156" spans="7:11" x14ac:dyDescent="0.25">
      <c r="G156" s="9">
        <v>152</v>
      </c>
      <c r="H156" s="13">
        <f>$H$5*$F$1+$H155-$H$5</f>
        <v>752132</v>
      </c>
      <c r="K156" s="10">
        <f>K155*$F$1</f>
        <v>962215.38214143377</v>
      </c>
    </row>
    <row r="157" spans="7:11" x14ac:dyDescent="0.25">
      <c r="G157" s="9">
        <v>153</v>
      </c>
      <c r="H157" s="13">
        <f>$H$5*$F$1+$H156-$H$5</f>
        <v>754464</v>
      </c>
      <c r="K157" s="10">
        <f>K156*$F$1</f>
        <v>967825.0978193183</v>
      </c>
    </row>
    <row r="158" spans="7:11" x14ac:dyDescent="0.25">
      <c r="G158" s="9">
        <v>154</v>
      </c>
      <c r="H158" s="13">
        <f>$H$5*$F$1+$H157-$H$5</f>
        <v>756796</v>
      </c>
      <c r="K158" s="10">
        <f>K157*$F$1</f>
        <v>973467.51813960494</v>
      </c>
    </row>
    <row r="159" spans="7:11" x14ac:dyDescent="0.25">
      <c r="G159" s="9">
        <v>155</v>
      </c>
      <c r="H159" s="13">
        <f>$H$5*$F$1+$H158-$H$5</f>
        <v>759128</v>
      </c>
      <c r="K159" s="10">
        <f>K158*$F$1</f>
        <v>979142.83377035882</v>
      </c>
    </row>
    <row r="160" spans="7:11" x14ac:dyDescent="0.25">
      <c r="G160" s="9">
        <v>156</v>
      </c>
      <c r="H160" s="13">
        <f>$H$5*$F$1+$H159-$H$5</f>
        <v>761460</v>
      </c>
      <c r="K160" s="10">
        <f>K159*$F$1</f>
        <v>984851.23649123998</v>
      </c>
    </row>
    <row r="161" spans="7:11" x14ac:dyDescent="0.25">
      <c r="G161" s="9">
        <v>157</v>
      </c>
      <c r="H161" s="13">
        <f>$H$5*$F$1+$H160-$H$5</f>
        <v>763792</v>
      </c>
      <c r="K161" s="10">
        <f>K160*$F$1</f>
        <v>990592.91919998394</v>
      </c>
    </row>
    <row r="162" spans="7:11" x14ac:dyDescent="0.25">
      <c r="G162" s="9">
        <v>158</v>
      </c>
      <c r="H162" s="13">
        <f>$H$5*$F$1+$H161-$H$5</f>
        <v>766124</v>
      </c>
      <c r="K162" s="10">
        <f>K161*$F$1</f>
        <v>996368.07591891987</v>
      </c>
    </row>
    <row r="163" spans="7:11" x14ac:dyDescent="0.25">
      <c r="G163" s="9">
        <v>159</v>
      </c>
      <c r="H163" s="13">
        <f>$H$5*$F$1+$H162-$H$5</f>
        <v>768456</v>
      </c>
      <c r="K163" s="10">
        <f>K162*$F$1</f>
        <v>1002176.9018015271</v>
      </c>
    </row>
    <row r="164" spans="7:11" x14ac:dyDescent="0.25">
      <c r="G164" s="9">
        <v>160</v>
      </c>
      <c r="H164" s="13">
        <f>$H$5*$F$1+$H163-$H$5</f>
        <v>770788</v>
      </c>
      <c r="K164" s="10">
        <f>K163*$F$1</f>
        <v>1008019.59313903</v>
      </c>
    </row>
    <row r="165" spans="7:11" x14ac:dyDescent="0.25">
      <c r="G165" s="9">
        <v>161</v>
      </c>
      <c r="H165" s="13">
        <f>$H$5*$F$1+$H164-$H$5</f>
        <v>773120</v>
      </c>
      <c r="K165" s="10">
        <f>K164*$F$1</f>
        <v>1013896.3473670306</v>
      </c>
    </row>
    <row r="166" spans="7:11" x14ac:dyDescent="0.25">
      <c r="G166" s="9">
        <v>162</v>
      </c>
      <c r="H166" s="13">
        <f>$H$5*$F$1+$H165-$H$5</f>
        <v>775452</v>
      </c>
      <c r="K166" s="10">
        <f>K165*$F$1</f>
        <v>1019807.3630721803</v>
      </c>
    </row>
    <row r="167" spans="7:11" x14ac:dyDescent="0.25">
      <c r="G167" s="9">
        <v>163</v>
      </c>
      <c r="H167" s="13">
        <f>$H$5*$F$1+$H166-$H$5</f>
        <v>777784</v>
      </c>
      <c r="K167" s="10">
        <f>K166*$F$1</f>
        <v>1025752.8399988911</v>
      </c>
    </row>
    <row r="168" spans="7:11" x14ac:dyDescent="0.25">
      <c r="G168" s="9">
        <v>164</v>
      </c>
      <c r="H168" s="13">
        <f>$H$5*$F$1+$H167-$H$5</f>
        <v>780116</v>
      </c>
      <c r="K168" s="10">
        <f>K167*$F$1</f>
        <v>1031732.9790560846</v>
      </c>
    </row>
    <row r="169" spans="7:11" x14ac:dyDescent="0.25">
      <c r="G169" s="9">
        <v>165</v>
      </c>
      <c r="H169" s="13">
        <f>$H$5*$F$1+$H168-$H$5</f>
        <v>782448</v>
      </c>
      <c r="K169" s="10">
        <f>K168*$F$1</f>
        <v>1037747.9823239816</v>
      </c>
    </row>
    <row r="170" spans="7:11" x14ac:dyDescent="0.25">
      <c r="G170" s="9">
        <v>166</v>
      </c>
      <c r="H170" s="13">
        <f>$H$5*$F$1+$H169-$H$5</f>
        <v>784780</v>
      </c>
      <c r="K170" s="10">
        <f>K169*$F$1</f>
        <v>1043798.0530609305</v>
      </c>
    </row>
    <row r="171" spans="7:11" x14ac:dyDescent="0.25">
      <c r="G171" s="9">
        <v>167</v>
      </c>
      <c r="H171" s="13">
        <f>$H$5*$F$1+$H170-$H$5</f>
        <v>787112</v>
      </c>
      <c r="K171" s="10">
        <f>K170*$F$1</f>
        <v>1049883.3957102757</v>
      </c>
    </row>
    <row r="172" spans="7:11" x14ac:dyDescent="0.25">
      <c r="G172" s="9">
        <v>168</v>
      </c>
      <c r="H172" s="13">
        <f>$H$5*$F$1+$H171-$H$5</f>
        <v>789444</v>
      </c>
      <c r="K172" s="10">
        <f>K171*$F$1</f>
        <v>1056004.2159072666</v>
      </c>
    </row>
    <row r="173" spans="7:11" x14ac:dyDescent="0.25">
      <c r="G173" s="9">
        <v>169</v>
      </c>
      <c r="H173" s="13">
        <f>$H$5*$F$1+$H172-$H$5</f>
        <v>791776</v>
      </c>
      <c r="K173" s="10">
        <f>K172*$F$1</f>
        <v>1062160.720486006</v>
      </c>
    </row>
    <row r="174" spans="7:11" x14ac:dyDescent="0.25">
      <c r="G174" s="9">
        <v>170</v>
      </c>
      <c r="H174" s="13">
        <f>$H$5*$F$1+$H173-$H$5</f>
        <v>794108</v>
      </c>
      <c r="K174" s="10">
        <f>K173*$F$1</f>
        <v>1068353.1174864394</v>
      </c>
    </row>
    <row r="175" spans="7:11" x14ac:dyDescent="0.25">
      <c r="G175" s="9">
        <v>171</v>
      </c>
      <c r="H175" s="13">
        <f>$H$5*$F$1+$H174-$H$5</f>
        <v>796440</v>
      </c>
      <c r="K175" s="10">
        <f>K174*$F$1</f>
        <v>1074581.6161613853</v>
      </c>
    </row>
    <row r="176" spans="7:11" x14ac:dyDescent="0.25">
      <c r="G176" s="9">
        <v>172</v>
      </c>
      <c r="H176" s="13">
        <f>$H$5*$F$1+$H175-$H$5</f>
        <v>798772</v>
      </c>
      <c r="K176" s="10">
        <f>K175*$F$1</f>
        <v>1080846.4269836063</v>
      </c>
    </row>
    <row r="177" spans="7:11" x14ac:dyDescent="0.25">
      <c r="G177" s="9">
        <v>173</v>
      </c>
      <c r="H177" s="13">
        <f>$H$5*$F$1+$H176-$H$5</f>
        <v>801104</v>
      </c>
      <c r="K177" s="10">
        <f>K176*$F$1</f>
        <v>1087147.7616529206</v>
      </c>
    </row>
    <row r="178" spans="7:11" x14ac:dyDescent="0.25">
      <c r="G178" s="9">
        <v>174</v>
      </c>
      <c r="H178" s="13">
        <f>$H$5*$F$1+$H177-$H$5</f>
        <v>803436</v>
      </c>
      <c r="K178" s="10">
        <f>K177*$F$1</f>
        <v>1093485.8331033571</v>
      </c>
    </row>
    <row r="179" spans="7:11" x14ac:dyDescent="0.25">
      <c r="G179" s="9">
        <v>175</v>
      </c>
      <c r="H179" s="13">
        <f>$H$5*$F$1+$H178-$H$5</f>
        <v>805768</v>
      </c>
      <c r="K179" s="10">
        <f>K178*$F$1</f>
        <v>1099860.8555103496</v>
      </c>
    </row>
    <row r="180" spans="7:11" x14ac:dyDescent="0.25">
      <c r="G180" s="9">
        <v>176</v>
      </c>
      <c r="H180" s="13">
        <f>$H$5*$F$1+$H179-$H$5</f>
        <v>808100</v>
      </c>
      <c r="K180" s="10">
        <f>K179*$F$1</f>
        <v>1106273.044297975</v>
      </c>
    </row>
    <row r="181" spans="7:11" x14ac:dyDescent="0.25">
      <c r="G181" s="9">
        <v>177</v>
      </c>
      <c r="H181" s="13">
        <f>$H$5*$F$1+$H180-$H$5</f>
        <v>810432</v>
      </c>
      <c r="K181" s="10">
        <f>K180*$F$1</f>
        <v>1112722.6161462322</v>
      </c>
    </row>
    <row r="182" spans="7:11" x14ac:dyDescent="0.25">
      <c r="G182" s="9">
        <v>178</v>
      </c>
      <c r="H182" s="13">
        <f>$H$5*$F$1+$H181-$H$5</f>
        <v>812764</v>
      </c>
      <c r="K182" s="10">
        <f>K181*$F$1</f>
        <v>1119209.7889983647</v>
      </c>
    </row>
    <row r="183" spans="7:11" x14ac:dyDescent="0.25">
      <c r="G183" s="9">
        <v>179</v>
      </c>
      <c r="H183" s="13">
        <f>$H$5*$F$1+$H182-$H$5</f>
        <v>815096</v>
      </c>
      <c r="K183" s="10">
        <f>K182*$F$1</f>
        <v>1125734.7820682251</v>
      </c>
    </row>
    <row r="184" spans="7:11" x14ac:dyDescent="0.25">
      <c r="G184" s="9">
        <v>180</v>
      </c>
      <c r="H184" s="13">
        <f>$H$5*$F$1+$H183-$H$5</f>
        <v>817428</v>
      </c>
      <c r="K184" s="10">
        <f>K183*$F$1</f>
        <v>1132297.8158476828</v>
      </c>
    </row>
    <row r="185" spans="7:11" x14ac:dyDescent="0.25">
      <c r="G185" s="9">
        <v>181</v>
      </c>
      <c r="H185" s="13">
        <f>$H$5*$F$1+$H184-$H$5</f>
        <v>819760</v>
      </c>
      <c r="K185" s="10">
        <f>K184*$F$1</f>
        <v>1138899.1121140749</v>
      </c>
    </row>
    <row r="186" spans="7:11" x14ac:dyDescent="0.25">
      <c r="G186" s="9">
        <v>182</v>
      </c>
      <c r="H186" s="13">
        <f>$H$5*$F$1+$H185-$H$5</f>
        <v>822092</v>
      </c>
      <c r="K186" s="10">
        <f>K185*$F$1</f>
        <v>1145538.8939377</v>
      </c>
    </row>
    <row r="187" spans="7:11" x14ac:dyDescent="0.25">
      <c r="G187" s="9">
        <v>183</v>
      </c>
      <c r="H187" s="13">
        <f>$H$5*$F$1+$H186-$H$5</f>
        <v>824424</v>
      </c>
      <c r="K187" s="10">
        <f>K186*$F$1</f>
        <v>1152217.3856893568</v>
      </c>
    </row>
    <row r="188" spans="7:11" x14ac:dyDescent="0.25">
      <c r="G188" s="9">
        <v>184</v>
      </c>
      <c r="H188" s="13">
        <f>$H$5*$F$1+$H187-$H$5</f>
        <v>826756</v>
      </c>
      <c r="K188" s="10">
        <f>K187*$F$1</f>
        <v>1158934.8130479257</v>
      </c>
    </row>
    <row r="189" spans="7:11" x14ac:dyDescent="0.25">
      <c r="G189" s="9">
        <v>185</v>
      </c>
      <c r="H189" s="13">
        <f>$H$5*$F$1+$H188-$H$5</f>
        <v>829088</v>
      </c>
      <c r="K189" s="10">
        <f>K188*$F$1</f>
        <v>1165691.4030079951</v>
      </c>
    </row>
    <row r="190" spans="7:11" x14ac:dyDescent="0.25">
      <c r="G190" s="9">
        <v>186</v>
      </c>
      <c r="H190" s="13">
        <f>$H$5*$F$1+$H189-$H$5</f>
        <v>831420</v>
      </c>
      <c r="K190" s="10">
        <f>K189*$F$1</f>
        <v>1172487.3838875317</v>
      </c>
    </row>
    <row r="191" spans="7:11" x14ac:dyDescent="0.25">
      <c r="G191" s="9">
        <v>187</v>
      </c>
      <c r="H191" s="13">
        <f>$H$5*$F$1+$H190-$H$5</f>
        <v>833752</v>
      </c>
      <c r="K191" s="10">
        <f>K190*$F$1</f>
        <v>1179322.9853355959</v>
      </c>
    </row>
    <row r="192" spans="7:11" x14ac:dyDescent="0.25">
      <c r="G192" s="9">
        <v>188</v>
      </c>
      <c r="H192" s="13">
        <f>$H$5*$F$1+$H191-$H$5</f>
        <v>836084</v>
      </c>
      <c r="K192" s="10">
        <f>K191*$F$1</f>
        <v>1186198.4383401023</v>
      </c>
    </row>
    <row r="193" spans="7:11" x14ac:dyDescent="0.25">
      <c r="G193" s="9">
        <v>189</v>
      </c>
      <c r="H193" s="13">
        <f>$H$5*$F$1+$H192-$H$5</f>
        <v>838416</v>
      </c>
      <c r="K193" s="10">
        <f>K192*$F$1</f>
        <v>1193113.9752356252</v>
      </c>
    </row>
    <row r="194" spans="7:11" x14ac:dyDescent="0.25">
      <c r="G194" s="9">
        <v>190</v>
      </c>
      <c r="H194" s="13">
        <f>$H$5*$F$1+$H193-$H$5</f>
        <v>840748</v>
      </c>
      <c r="K194" s="10">
        <f>K193*$F$1</f>
        <v>1200069.8297112489</v>
      </c>
    </row>
    <row r="195" spans="7:11" x14ac:dyDescent="0.25">
      <c r="G195" s="9">
        <v>191</v>
      </c>
      <c r="H195" s="13">
        <f>$H$5*$F$1+$H194-$H$5</f>
        <v>843080</v>
      </c>
      <c r="K195" s="10">
        <f>K194*$F$1</f>
        <v>1207066.2368184654</v>
      </c>
    </row>
    <row r="196" spans="7:11" x14ac:dyDescent="0.25">
      <c r="G196" s="9">
        <v>192</v>
      </c>
      <c r="H196" s="13">
        <f>$H$5*$F$1+$H195-$H$5</f>
        <v>845412</v>
      </c>
      <c r="K196" s="10">
        <f>K195*$F$1</f>
        <v>1214103.4329791171</v>
      </c>
    </row>
    <row r="197" spans="7:11" x14ac:dyDescent="0.25">
      <c r="G197" s="9">
        <v>193</v>
      </c>
      <c r="H197" s="13">
        <f>$H$5*$F$1+$H196-$H$5</f>
        <v>847744</v>
      </c>
      <c r="K197" s="10">
        <f>K196*$F$1</f>
        <v>1221181.6559933855</v>
      </c>
    </row>
    <row r="198" spans="7:11" x14ac:dyDescent="0.25">
      <c r="G198" s="9">
        <v>194</v>
      </c>
      <c r="H198" s="13">
        <f>$H$5*$F$1+$H197-$H$5</f>
        <v>850076</v>
      </c>
      <c r="K198" s="10">
        <f>K197*$F$1</f>
        <v>1228301.1450478269</v>
      </c>
    </row>
    <row r="199" spans="7:11" x14ac:dyDescent="0.25">
      <c r="G199" s="9">
        <v>195</v>
      </c>
      <c r="H199" s="13">
        <f>$H$5*$F$1+$H198-$H$5</f>
        <v>852408</v>
      </c>
      <c r="K199" s="10">
        <f>K198*$F$1</f>
        <v>1235462.1407234557</v>
      </c>
    </row>
    <row r="200" spans="7:11" x14ac:dyDescent="0.25">
      <c r="G200" s="9">
        <v>196</v>
      </c>
      <c r="H200" s="13">
        <f>$H$5*$F$1+$H199-$H$5</f>
        <v>854740</v>
      </c>
      <c r="K200" s="10">
        <f>K199*$F$1</f>
        <v>1242664.8850038734</v>
      </c>
    </row>
    <row r="201" spans="7:11" x14ac:dyDescent="0.25">
      <c r="G201" s="9">
        <v>197</v>
      </c>
      <c r="H201" s="13">
        <f>$H$5*$F$1+$H200-$H$5</f>
        <v>857072</v>
      </c>
      <c r="K201" s="10">
        <f>K200*$F$1</f>
        <v>1249909.621283446</v>
      </c>
    </row>
    <row r="202" spans="7:11" x14ac:dyDescent="0.25">
      <c r="G202" s="9">
        <v>198</v>
      </c>
      <c r="H202" s="13">
        <f>$H$5*$F$1+$H201-$H$5</f>
        <v>859404</v>
      </c>
      <c r="K202" s="10">
        <f>K201*$F$1</f>
        <v>1257196.5943755284</v>
      </c>
    </row>
    <row r="203" spans="7:11" x14ac:dyDescent="0.25">
      <c r="G203" s="9">
        <v>199</v>
      </c>
      <c r="H203" s="13">
        <f>$H$5*$F$1+$H202-$H$5</f>
        <v>861736</v>
      </c>
      <c r="K203" s="10">
        <f>K202*$F$1</f>
        <v>1264526.0505207377</v>
      </c>
    </row>
    <row r="204" spans="7:11" x14ac:dyDescent="0.25">
      <c r="G204" s="9">
        <v>200</v>
      </c>
      <c r="H204" s="13">
        <f>$H$5*$F$1+$H203-$H$5</f>
        <v>864068</v>
      </c>
      <c r="K204" s="10">
        <f>K203*$F$1</f>
        <v>1271898.2373952735</v>
      </c>
    </row>
    <row r="205" spans="7:11" x14ac:dyDescent="0.25">
      <c r="G205" s="9">
        <v>201</v>
      </c>
      <c r="H205" s="13">
        <f>$H$5*$F$1+$H204-$H$5</f>
        <v>866400</v>
      </c>
      <c r="K205" s="10">
        <f>K204*$F$1</f>
        <v>1279313.4041192881</v>
      </c>
    </row>
    <row r="206" spans="7:11" x14ac:dyDescent="0.25">
      <c r="G206" s="9">
        <v>202</v>
      </c>
      <c r="H206" s="13">
        <f>$H$5*$F$1+$H205-$H$5</f>
        <v>868732</v>
      </c>
      <c r="K206" s="10">
        <f>K205*$F$1</f>
        <v>1286771.8012653035</v>
      </c>
    </row>
    <row r="207" spans="7:11" x14ac:dyDescent="0.25">
      <c r="G207" s="9">
        <v>203</v>
      </c>
      <c r="H207" s="13">
        <f>$H$5*$F$1+$H206-$H$5</f>
        <v>871064</v>
      </c>
      <c r="K207" s="10">
        <f>K206*$F$1</f>
        <v>1294273.6808666803</v>
      </c>
    </row>
    <row r="208" spans="7:11" x14ac:dyDescent="0.25">
      <c r="G208" s="9">
        <v>204</v>
      </c>
      <c r="H208" s="13">
        <f>$H$5*$F$1+$H207-$H$5</f>
        <v>873396</v>
      </c>
      <c r="K208" s="10">
        <f>K207*$F$1</f>
        <v>1301819.296426133</v>
      </c>
    </row>
    <row r="209" spans="7:11" x14ac:dyDescent="0.25">
      <c r="G209" s="9">
        <v>205</v>
      </c>
      <c r="H209" s="13">
        <f>$H$5*$F$1+$H208-$H$5</f>
        <v>875728</v>
      </c>
      <c r="K209" s="10">
        <f>K208*$F$1</f>
        <v>1309408.9029242974</v>
      </c>
    </row>
    <row r="210" spans="7:11" x14ac:dyDescent="0.25">
      <c r="G210" s="9">
        <v>206</v>
      </c>
      <c r="H210" s="13">
        <f>$H$5*$F$1+$H209-$H$5</f>
        <v>878060</v>
      </c>
      <c r="K210" s="10">
        <f>K209*$F$1</f>
        <v>1317042.7568283461</v>
      </c>
    </row>
    <row r="211" spans="7:11" x14ac:dyDescent="0.25">
      <c r="G211" s="9">
        <v>207</v>
      </c>
      <c r="H211" s="13">
        <f>$H$5*$F$1+$H210-$H$5</f>
        <v>880392</v>
      </c>
      <c r="K211" s="10">
        <f>K210*$F$1</f>
        <v>1324721.1161006554</v>
      </c>
    </row>
    <row r="212" spans="7:11" x14ac:dyDescent="0.25">
      <c r="G212" s="9">
        <v>208</v>
      </c>
      <c r="H212" s="13">
        <f>$H$5*$F$1+$H211-$H$5</f>
        <v>882724</v>
      </c>
      <c r="K212" s="10">
        <f>K211*$F$1</f>
        <v>1332444.2402075222</v>
      </c>
    </row>
    <row r="213" spans="7:11" x14ac:dyDescent="0.25">
      <c r="G213" s="9">
        <v>209</v>
      </c>
      <c r="H213" s="13">
        <f>$H$5*$F$1+$H212-$H$5</f>
        <v>885056</v>
      </c>
      <c r="K213" s="10">
        <f>K212*$F$1</f>
        <v>1340212.390127932</v>
      </c>
    </row>
    <row r="214" spans="7:11" x14ac:dyDescent="0.25">
      <c r="G214" s="9">
        <v>210</v>
      </c>
      <c r="H214" s="13">
        <f>$H$5*$F$1+$H213-$H$5</f>
        <v>887388</v>
      </c>
      <c r="K214" s="10">
        <f>K213*$F$1</f>
        <v>1348025.8283623778</v>
      </c>
    </row>
    <row r="215" spans="7:11" x14ac:dyDescent="0.25">
      <c r="G215" s="9">
        <v>211</v>
      </c>
      <c r="H215" s="13">
        <f>$H$5*$F$1+$H214-$H$5</f>
        <v>889720</v>
      </c>
      <c r="K215" s="10">
        <f>K214*$F$1</f>
        <v>1355884.8189417305</v>
      </c>
    </row>
    <row r="216" spans="7:11" x14ac:dyDescent="0.25">
      <c r="G216" s="9">
        <v>212</v>
      </c>
      <c r="H216" s="13">
        <f>$H$5*$F$1+$H215-$H$5</f>
        <v>892052</v>
      </c>
      <c r="K216" s="10">
        <f>K215*$F$1</f>
        <v>1363789.6274361608</v>
      </c>
    </row>
    <row r="217" spans="7:11" x14ac:dyDescent="0.25">
      <c r="G217" s="9">
        <v>213</v>
      </c>
      <c r="H217" s="13">
        <f>$H$5*$F$1+$H216-$H$5</f>
        <v>894384</v>
      </c>
      <c r="K217" s="10">
        <f>K216*$F$1</f>
        <v>1371740.5209641135</v>
      </c>
    </row>
    <row r="218" spans="7:11" x14ac:dyDescent="0.25">
      <c r="G218" s="9">
        <v>214</v>
      </c>
      <c r="H218" s="13">
        <f>$H$5*$F$1+$H217-$H$5</f>
        <v>896716</v>
      </c>
      <c r="K218" s="10">
        <f>K217*$F$1</f>
        <v>1379737.7682013344</v>
      </c>
    </row>
    <row r="219" spans="7:11" x14ac:dyDescent="0.25">
      <c r="G219" s="9">
        <v>215</v>
      </c>
      <c r="H219" s="13">
        <f>$H$5*$F$1+$H218-$H$5</f>
        <v>899048</v>
      </c>
      <c r="K219" s="10">
        <f>K218*$F$1</f>
        <v>1387781.6393899482</v>
      </c>
    </row>
    <row r="220" spans="7:11" x14ac:dyDescent="0.25">
      <c r="G220" s="9">
        <v>216</v>
      </c>
      <c r="H220" s="13">
        <f>$H$5*$F$1+$H219-$H$5</f>
        <v>901380</v>
      </c>
      <c r="K220" s="10">
        <f>K219*$F$1</f>
        <v>1395872.4063475917</v>
      </c>
    </row>
    <row r="221" spans="7:11" x14ac:dyDescent="0.25">
      <c r="G221" s="9">
        <v>217</v>
      </c>
      <c r="H221" s="13">
        <f>$H$5*$F$1+$H220-$H$5</f>
        <v>903712</v>
      </c>
      <c r="K221" s="10">
        <f>K220*$F$1</f>
        <v>1404010.3424765982</v>
      </c>
    </row>
    <row r="222" spans="7:11" x14ac:dyDescent="0.25">
      <c r="G222" s="9">
        <v>218</v>
      </c>
      <c r="H222" s="13">
        <f>$H$5*$F$1+$H221-$H$5</f>
        <v>906044</v>
      </c>
      <c r="K222" s="10">
        <f>K221*$F$1</f>
        <v>1412195.7227732367</v>
      </c>
    </row>
    <row r="223" spans="7:11" x14ac:dyDescent="0.25">
      <c r="G223" s="9">
        <v>219</v>
      </c>
      <c r="H223" s="13">
        <f>$H$5*$F$1+$H222-$H$5</f>
        <v>908376</v>
      </c>
      <c r="K223" s="10">
        <f>K222*$F$1</f>
        <v>1420428.8238370046</v>
      </c>
    </row>
    <row r="224" spans="7:11" x14ac:dyDescent="0.25">
      <c r="G224" s="9">
        <v>220</v>
      </c>
      <c r="H224" s="13">
        <f>$H$5*$F$1+$H223-$H$5</f>
        <v>910708</v>
      </c>
      <c r="K224" s="10">
        <f>K223*$F$1</f>
        <v>1428709.9238799743</v>
      </c>
    </row>
    <row r="225" spans="7:11" x14ac:dyDescent="0.25">
      <c r="G225" s="9">
        <v>221</v>
      </c>
      <c r="H225" s="13">
        <f>$H$5*$F$1+$H224-$H$5</f>
        <v>913040</v>
      </c>
      <c r="K225" s="10">
        <f>K224*$F$1</f>
        <v>1437039.3027361946</v>
      </c>
    </row>
    <row r="226" spans="7:11" x14ac:dyDescent="0.25">
      <c r="G226" s="9">
        <v>222</v>
      </c>
      <c r="H226" s="13">
        <f>$H$5*$F$1+$H225-$H$5</f>
        <v>915372</v>
      </c>
      <c r="K226" s="10">
        <f>K225*$F$1</f>
        <v>1445417.2418711465</v>
      </c>
    </row>
    <row r="227" spans="7:11" x14ac:dyDescent="0.25">
      <c r="G227" s="9">
        <v>223</v>
      </c>
      <c r="H227" s="13">
        <f>$H$5*$F$1+$H226-$H$5</f>
        <v>917704</v>
      </c>
      <c r="K227" s="10">
        <f>K226*$F$1</f>
        <v>1453844.0243912553</v>
      </c>
    </row>
    <row r="228" spans="7:11" x14ac:dyDescent="0.25">
      <c r="G228" s="9">
        <v>224</v>
      </c>
      <c r="H228" s="13">
        <f>$H$5*$F$1+$H227-$H$5</f>
        <v>920036</v>
      </c>
      <c r="K228" s="10">
        <f>K227*$F$1</f>
        <v>1462319.9350534563</v>
      </c>
    </row>
    <row r="229" spans="7:11" x14ac:dyDescent="0.25">
      <c r="G229" s="9">
        <v>225</v>
      </c>
      <c r="H229" s="13">
        <f>$H$5*$F$1+$H228-$H$5</f>
        <v>922368</v>
      </c>
      <c r="K229" s="10">
        <f>K228*$F$1</f>
        <v>1470845.2602748179</v>
      </c>
    </row>
    <row r="230" spans="7:11" x14ac:dyDescent="0.25">
      <c r="G230" s="9">
        <v>226</v>
      </c>
      <c r="H230" s="13">
        <f>$H$5*$F$1+$H229-$H$5</f>
        <v>924700</v>
      </c>
      <c r="K230" s="10">
        <f>K229*$F$1</f>
        <v>1479420.2881422201</v>
      </c>
    </row>
    <row r="231" spans="7:11" x14ac:dyDescent="0.25">
      <c r="G231" s="9">
        <v>227</v>
      </c>
      <c r="H231" s="13">
        <f>$H$5*$F$1+$H230-$H$5</f>
        <v>927032</v>
      </c>
      <c r="K231" s="10">
        <f>K230*$F$1</f>
        <v>1488045.3084220893</v>
      </c>
    </row>
    <row r="232" spans="7:11" x14ac:dyDescent="0.25">
      <c r="G232" s="9">
        <v>228</v>
      </c>
      <c r="H232" s="13">
        <f>$H$5*$F$1+$H231-$H$5</f>
        <v>929364</v>
      </c>
      <c r="K232" s="10">
        <f>K231*$F$1</f>
        <v>1496720.6125701901</v>
      </c>
    </row>
    <row r="233" spans="7:11" x14ac:dyDescent="0.25">
      <c r="G233" s="9">
        <v>229</v>
      </c>
      <c r="H233" s="13">
        <f>$H$5*$F$1+$H232-$H$5</f>
        <v>931696</v>
      </c>
      <c r="K233" s="10">
        <f>K232*$F$1</f>
        <v>1505446.4937414743</v>
      </c>
    </row>
    <row r="234" spans="7:11" x14ac:dyDescent="0.25">
      <c r="G234" s="9">
        <v>230</v>
      </c>
      <c r="H234" s="13">
        <f>$H$5*$F$1+$H233-$H$5</f>
        <v>934028</v>
      </c>
      <c r="K234" s="10">
        <f>K233*$F$1</f>
        <v>1514223.246799987</v>
      </c>
    </row>
    <row r="235" spans="7:11" x14ac:dyDescent="0.25">
      <c r="G235" s="9">
        <v>231</v>
      </c>
      <c r="H235" s="13">
        <f>$H$5*$F$1+$H234-$H$5</f>
        <v>936360</v>
      </c>
      <c r="K235" s="10">
        <f>K234*$F$1</f>
        <v>1523051.168328831</v>
      </c>
    </row>
    <row r="236" spans="7:11" x14ac:dyDescent="0.25">
      <c r="G236" s="9">
        <v>232</v>
      </c>
      <c r="H236" s="13">
        <f>$H$5*$F$1+$H235-$H$5</f>
        <v>938692</v>
      </c>
      <c r="K236" s="10">
        <f>K235*$F$1</f>
        <v>1531930.556640188</v>
      </c>
    </row>
    <row r="237" spans="7:11" x14ac:dyDescent="0.25">
      <c r="G237" s="9">
        <v>233</v>
      </c>
      <c r="H237" s="13">
        <f>$H$5*$F$1+$H236-$H$5</f>
        <v>941024</v>
      </c>
      <c r="K237" s="10">
        <f>K236*$F$1</f>
        <v>1540861.7117854003</v>
      </c>
    </row>
    <row r="238" spans="7:11" x14ac:dyDescent="0.25">
      <c r="G238" s="9">
        <v>234</v>
      </c>
      <c r="H238" s="13">
        <f>$H$5*$F$1+$H237-$H$5</f>
        <v>943356</v>
      </c>
      <c r="K238" s="10">
        <f>K237*$F$1</f>
        <v>1549844.9355651091</v>
      </c>
    </row>
    <row r="239" spans="7:11" x14ac:dyDescent="0.25">
      <c r="G239" s="9">
        <v>235</v>
      </c>
      <c r="H239" s="13">
        <f>$H$5*$F$1+$H238-$H$5</f>
        <v>945688</v>
      </c>
      <c r="K239" s="10">
        <f>K238*$F$1</f>
        <v>1558880.5315394537</v>
      </c>
    </row>
    <row r="240" spans="7:11" x14ac:dyDescent="0.25">
      <c r="G240" s="9">
        <v>236</v>
      </c>
      <c r="H240" s="13">
        <f>$H$5*$F$1+$H239-$H$5</f>
        <v>948020</v>
      </c>
      <c r="K240" s="10">
        <f>K239*$F$1</f>
        <v>1567968.8050383287</v>
      </c>
    </row>
    <row r="241" spans="7:11" x14ac:dyDescent="0.25">
      <c r="G241" s="9">
        <v>237</v>
      </c>
      <c r="H241" s="13">
        <f>$H$5*$F$1+$H240-$H$5</f>
        <v>950352</v>
      </c>
      <c r="K241" s="10">
        <f>K240*$F$1</f>
        <v>1577110.0631717022</v>
      </c>
    </row>
    <row r="242" spans="7:11" x14ac:dyDescent="0.25">
      <c r="G242" s="9">
        <v>238</v>
      </c>
      <c r="H242" s="13">
        <f>$H$5*$F$1+$H241-$H$5</f>
        <v>952684</v>
      </c>
      <c r="K242" s="10">
        <f>K241*$F$1</f>
        <v>1586304.6148399932</v>
      </c>
    </row>
    <row r="243" spans="7:11" x14ac:dyDescent="0.25">
      <c r="G243" s="9">
        <v>239</v>
      </c>
      <c r="H243" s="13">
        <f>$H$5*$F$1+$H242-$H$5</f>
        <v>955016</v>
      </c>
      <c r="K243" s="10">
        <f>K242*$F$1</f>
        <v>1595552.7707445105</v>
      </c>
    </row>
    <row r="244" spans="7:11" x14ac:dyDescent="0.25">
      <c r="G244" s="9">
        <v>240</v>
      </c>
      <c r="H244" s="13">
        <f>$H$5*$F$1+$H243-$H$5</f>
        <v>957348</v>
      </c>
      <c r="K244" s="10">
        <f>K243*$F$1</f>
        <v>1604854.843397951</v>
      </c>
    </row>
  </sheetData>
  <mergeCells count="2">
    <mergeCell ref="A5:E8"/>
    <mergeCell ref="A11:E17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2020-01-06T13:59:34Z</dcterms:created>
  <dcterms:modified xsi:type="dcterms:W3CDTF">2020-01-06T14:17:30Z</dcterms:modified>
</cp:coreProperties>
</file>