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<sst xmlns="http://schemas.openxmlformats.org/spreadsheetml/2006/main" count="42" uniqueCount="11">
  <si>
    <t>טבלת מקור</t>
  </si>
  <si>
    <t>מדפסת</t>
  </si>
  <si>
    <t>מסך</t>
  </si>
  <si>
    <t>עכבר</t>
  </si>
  <si>
    <t>מקלדת</t>
  </si>
  <si>
    <t>מספר הזמנה</t>
  </si>
  <si>
    <t xml:space="preserve">מוצר 1 </t>
  </si>
  <si>
    <t>מוצר 2</t>
  </si>
  <si>
    <t>מוצר 3</t>
  </si>
  <si>
    <t>מוצר 4</t>
  </si>
  <si>
    <t>מחשב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</si>
</sst>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0" fillId="3" fontId="2" numFmtId="0" xfId="0" applyAlignment="1" applyFill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4" fontId="2" numFmtId="0" xfId="0" applyAlignment="1" applyFill="1" applyFont="1">
      <alignment horizontal="center" vertical="center"/>
    </xf>
    <xf borderId="0" fillId="3" fontId="2" numFmtId="0" xfId="0" applyAlignment="1" applyFont="1">
      <alignment horizontal="center" readingOrder="0" vertical="center"/>
    </xf>
    <xf borderId="0" fillId="5" fontId="2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2" fontId="2" numFmtId="0" xfId="0" applyAlignment="1" applyFont="1">
      <alignment horizontal="center" vertical="center"/>
    </xf>
  </cellXfs>
  <cellStyles count="1">
    <cellStyle xfId="0" name="Normal" builtinId="0"/>
  </cellStyles>
  <dxfs count="2">
    <dxf>
      <font/>
      <fill>
        <patternFill patternType="none"/>
      </fill>
      <border/>
    </dxf>
    <dxf>
      <font/>
      <fill>
        <patternFill patternType="solid">
          <fgColor rgb="FFD9E2F3"/>
          <bgColor rgb="FFD9E2F3"/>
        </patternFill>
      </fill>
      <border/>
    </dxf>
  </dxfs>
  <tableStyles count="1">
    <tableStyle count="3" pivot="0" name="גיליון1-style">
      <tableStyleElement type="headerRow"/>
      <tableStyleElement dxfId="1" type="firstRowStripe"/>
      <tableStyleElement dxfId="1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5:F15" displayName="Table_1" id="1">
  <tableColumns count="6">
    <tableColumn name="Column1" id="1"/>
    <tableColumn name="Column2" id="2"/>
    <tableColumn name="Column3" id="3"/>
    <tableColumn name="Column4" id="4"/>
    <tableColumn name="Column5" id="5"/>
    <tableColumn name="Column6" id="6"/>
  </tableColumns>
  <tableStyleInfo name="גיליון1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2.63" defaultRowHeight="15.0"/>
  <cols>
    <col customWidth="1" min="1" max="2" width="12.63"/>
    <col customWidth="1" min="3" max="7" width="8.75"/>
    <col customWidth="1" min="8" max="12" width="14.38"/>
  </cols>
  <sheetData>
    <row r="1" ht="14.25" customHeight="1">
      <c r="A1" s="1" t="str">
        <f>IFERROR(__xludf.DUMMYFUNCTION("UNIQUE(VSTACK(C3:C15,D3:D15,E3:E15,F3:F15))"),"מחשב")</f>
        <v>מחשב</v>
      </c>
      <c r="B1" s="2" t="s">
        <v>0</v>
      </c>
      <c r="G1" s="3"/>
      <c r="H1" s="4" t="str">
        <f t="array" ref="H1:V1">TRANSPOSE(A1:A15)</f>
        <v>מחשב</v>
      </c>
      <c r="I1" s="4" t="s">
        <v>1</v>
      </c>
      <c r="J1" s="4" t="s">
        <v>2</v>
      </c>
      <c r="K1" s="4" t="s">
        <v>3</v>
      </c>
      <c r="L1" s="4" t="s">
        <v>4</v>
      </c>
    </row>
    <row r="2" ht="14.25" customHeight="1">
      <c r="A2" s="1" t="str">
        <f>IFERROR(__xludf.DUMMYFUNCTION("""COMPUTED_VALUE"""),"מדפסת")</f>
        <v>מדפסת</v>
      </c>
      <c r="B2" s="5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3"/>
      <c r="H2" s="6">
        <f>IFERROR(__xludf.DUMMYFUNCTION("FILTER($B$3:$B15,($C$3:$C15=H1)+($D$3:$D15=H1)+($E$3:$E15=H1)+($F$3:$F15=H1))"),232100.0)</f>
        <v>232100</v>
      </c>
      <c r="I2" s="6">
        <f>IFERROR(__xludf.DUMMYFUNCTION("FILTER($B$3:$B15,($C$3:$C15=I1)+($D$3:$D15=I1)+($E$3:$E15=I1)+($F$3:$F15=I1))"),232100.0)</f>
        <v>232100</v>
      </c>
      <c r="J2" s="6">
        <f>IFERROR(__xludf.DUMMYFUNCTION("FILTER($B$3:$B15,($C$3:$C15=J1)+($D$3:$D15=J1)+($E$3:$E15=J1)+($F$3:$F15=J1))"),232102.0)</f>
        <v>232102</v>
      </c>
      <c r="K2" s="6">
        <f>IFERROR(__xludf.DUMMYFUNCTION("FILTER($B$3:$B15,($C$3:$C15=K1)+($D$3:$D15=K1)+($E$3:$E15=K1)+($F$3:$F15=K1))"),232107.0)</f>
        <v>232107</v>
      </c>
      <c r="L2" s="6">
        <f>IFERROR(__xludf.DUMMYFUNCTION("FILTER($B$3:$B15,($C$3:$C15=L1)+($D$3:$D15=L1)+($E$3:$E15=L1)+($F$3:$F15=L1))"),232103.0)</f>
        <v>232103</v>
      </c>
    </row>
    <row r="3" ht="14.25" customHeight="1">
      <c r="A3" s="1" t="str">
        <f>IFERROR(__xludf.DUMMYFUNCTION("""COMPUTED_VALUE"""),"מסך")</f>
        <v>מסך</v>
      </c>
      <c r="B3" s="7">
        <v>232100.0</v>
      </c>
      <c r="C3" s="2" t="s">
        <v>10</v>
      </c>
      <c r="D3" s="5" t="s">
        <v>1</v>
      </c>
      <c r="E3" s="7"/>
      <c r="F3" s="7"/>
      <c r="G3" s="3"/>
      <c r="H3" s="3">
        <f>IFERROR(__xludf.DUMMYFUNCTION("""COMPUTED_VALUE"""),232101.0)</f>
        <v>232101</v>
      </c>
      <c r="I3" s="3">
        <f>IFERROR(__xludf.DUMMYFUNCTION("""COMPUTED_VALUE"""),232101.0)</f>
        <v>232101</v>
      </c>
      <c r="J3" s="3">
        <f>IFERROR(__xludf.DUMMYFUNCTION("""COMPUTED_VALUE"""),232104.0)</f>
        <v>232104</v>
      </c>
      <c r="K3" s="3">
        <f>IFERROR(__xludf.DUMMYFUNCTION("""COMPUTED_VALUE"""),232109.0)</f>
        <v>232109</v>
      </c>
      <c r="L3" s="3">
        <f>IFERROR(__xludf.DUMMYFUNCTION("""COMPUTED_VALUE"""),232105.0)</f>
        <v>232105</v>
      </c>
    </row>
    <row r="4" ht="14.25" customHeight="1">
      <c r="A4" s="8" t="str">
        <f>IFERROR(__xludf.DUMMYFUNCTION("""COMPUTED_VALUE"""),"עכבר")</f>
        <v>עכבר</v>
      </c>
      <c r="B4" s="7">
        <v>232101.0</v>
      </c>
      <c r="C4" s="5" t="s">
        <v>1</v>
      </c>
      <c r="D4" s="5" t="s">
        <v>10</v>
      </c>
      <c r="E4" s="7"/>
      <c r="F4" s="7"/>
      <c r="G4" s="3"/>
      <c r="H4" s="3">
        <f>IFERROR(__xludf.DUMMYFUNCTION("""COMPUTED_VALUE"""),232103.0)</f>
        <v>232103</v>
      </c>
      <c r="I4" s="3">
        <f>IFERROR(__xludf.DUMMYFUNCTION("""COMPUTED_VALUE"""),232102.0)</f>
        <v>232102</v>
      </c>
      <c r="J4" s="3">
        <f>IFERROR(__xludf.DUMMYFUNCTION("""COMPUTED_VALUE"""),232107.0)</f>
        <v>232107</v>
      </c>
      <c r="K4" s="3">
        <f>IFERROR(__xludf.DUMMYFUNCTION("""COMPUTED_VALUE"""),232110.0)</f>
        <v>232110</v>
      </c>
      <c r="L4" s="3">
        <f>IFERROR(__xludf.DUMMYFUNCTION("""COMPUTED_VALUE"""),232106.0)</f>
        <v>232106</v>
      </c>
    </row>
    <row r="5" ht="14.25" customHeight="1">
      <c r="A5" s="9" t="str">
        <f>IFERROR(__xludf.DUMMYFUNCTION("""COMPUTED_VALUE"""),"מקלדת")</f>
        <v>מקלדת</v>
      </c>
      <c r="B5" s="7">
        <v>232102.0</v>
      </c>
      <c r="C5" s="5" t="s">
        <v>1</v>
      </c>
      <c r="D5" s="5" t="s">
        <v>2</v>
      </c>
      <c r="E5" s="7"/>
      <c r="F5" s="7"/>
      <c r="G5" s="3"/>
      <c r="H5" s="3">
        <f>IFERROR(__xludf.DUMMYFUNCTION("""COMPUTED_VALUE"""),232104.0)</f>
        <v>232104</v>
      </c>
      <c r="I5" s="3">
        <f>IFERROR(__xludf.DUMMYFUNCTION("""COMPUTED_VALUE"""),232104.0)</f>
        <v>232104</v>
      </c>
      <c r="J5" s="3">
        <f>IFERROR(__xludf.DUMMYFUNCTION("""COMPUTED_VALUE"""),232108.0)</f>
        <v>232108</v>
      </c>
      <c r="K5" s="3">
        <f>IFERROR(__xludf.DUMMYFUNCTION("""COMPUTED_VALUE"""),232111.0)</f>
        <v>232111</v>
      </c>
      <c r="L5" s="3">
        <f>IFERROR(__xludf.DUMMYFUNCTION("""COMPUTED_VALUE"""),232110.0)</f>
        <v>232110</v>
      </c>
    </row>
    <row r="6" ht="14.25" customHeight="1">
      <c r="A6" s="10"/>
      <c r="B6" s="7">
        <v>232103.0</v>
      </c>
      <c r="C6" s="5" t="s">
        <v>10</v>
      </c>
      <c r="D6" s="5" t="s">
        <v>4</v>
      </c>
      <c r="E6" s="7"/>
      <c r="F6" s="7"/>
      <c r="G6" s="3"/>
      <c r="H6" s="3">
        <f>IFERROR(__xludf.DUMMYFUNCTION("""COMPUTED_VALUE"""),232105.0)</f>
        <v>232105</v>
      </c>
      <c r="I6" s="3">
        <f>IFERROR(__xludf.DUMMYFUNCTION("""COMPUTED_VALUE"""),232106.0)</f>
        <v>232106</v>
      </c>
      <c r="J6" s="3">
        <f>IFERROR(__xludf.DUMMYFUNCTION("""COMPUTED_VALUE"""),232109.0)</f>
        <v>232109</v>
      </c>
      <c r="K6" s="3"/>
      <c r="L6" s="3">
        <f>IFERROR(__xludf.DUMMYFUNCTION("""COMPUTED_VALUE"""),232112.0)</f>
        <v>232112</v>
      </c>
    </row>
    <row r="7" ht="14.25" customHeight="1">
      <c r="A7" s="10"/>
      <c r="B7" s="7">
        <v>232104.0</v>
      </c>
      <c r="C7" s="5" t="s">
        <v>2</v>
      </c>
      <c r="D7" s="5" t="s">
        <v>10</v>
      </c>
      <c r="E7" s="5" t="s">
        <v>1</v>
      </c>
      <c r="F7" s="7"/>
      <c r="G7" s="3"/>
      <c r="H7" s="3">
        <f>IFERROR(__xludf.DUMMYFUNCTION("""COMPUTED_VALUE"""),232107.0)</f>
        <v>232107</v>
      </c>
      <c r="I7" s="3">
        <f>IFERROR(__xludf.DUMMYFUNCTION("""COMPUTED_VALUE"""),232107.0)</f>
        <v>232107</v>
      </c>
      <c r="J7" s="3"/>
      <c r="K7" s="3"/>
      <c r="L7" s="3"/>
    </row>
    <row r="8" ht="14.25" customHeight="1">
      <c r="A8" s="10"/>
      <c r="B8" s="7">
        <v>232105.0</v>
      </c>
      <c r="C8" s="5" t="s">
        <v>10</v>
      </c>
      <c r="D8" s="5" t="s">
        <v>4</v>
      </c>
      <c r="E8" s="7"/>
      <c r="F8" s="7"/>
      <c r="G8" s="3"/>
      <c r="H8" s="3">
        <f>IFERROR(__xludf.DUMMYFUNCTION("""COMPUTED_VALUE"""),232108.0)</f>
        <v>232108</v>
      </c>
      <c r="I8" s="3">
        <f>IFERROR(__xludf.DUMMYFUNCTION("""COMPUTED_VALUE"""),232111.0)</f>
        <v>232111</v>
      </c>
      <c r="J8" s="3"/>
      <c r="K8" s="3"/>
      <c r="L8" s="3"/>
    </row>
    <row r="9" ht="14.25" customHeight="1">
      <c r="A9" s="10"/>
      <c r="B9" s="7">
        <v>232106.0</v>
      </c>
      <c r="C9" s="5" t="s">
        <v>1</v>
      </c>
      <c r="D9" s="5" t="s">
        <v>4</v>
      </c>
      <c r="E9" s="7"/>
      <c r="F9" s="7"/>
      <c r="G9" s="3"/>
      <c r="H9" s="3">
        <f>IFERROR(__xludf.DUMMYFUNCTION("""COMPUTED_VALUE"""),232111.0)</f>
        <v>232111</v>
      </c>
      <c r="I9" s="3">
        <f>IFERROR(__xludf.DUMMYFUNCTION("""COMPUTED_VALUE"""),232112.0)</f>
        <v>232112</v>
      </c>
      <c r="J9" s="3"/>
      <c r="K9" s="3"/>
      <c r="L9" s="3"/>
    </row>
    <row r="10" ht="14.25" customHeight="1">
      <c r="A10" s="10"/>
      <c r="B10" s="7">
        <v>232107.0</v>
      </c>
      <c r="C10" s="5" t="s">
        <v>2</v>
      </c>
      <c r="D10" s="5" t="s">
        <v>3</v>
      </c>
      <c r="E10" s="5" t="s">
        <v>1</v>
      </c>
      <c r="F10" s="5" t="s">
        <v>10</v>
      </c>
      <c r="G10" s="3"/>
      <c r="H10" s="3">
        <f>IFERROR(__xludf.DUMMYFUNCTION("""COMPUTED_VALUE"""),232112.0)</f>
        <v>232112</v>
      </c>
      <c r="I10" s="3"/>
      <c r="J10" s="3"/>
      <c r="K10" s="3"/>
      <c r="L10" s="3"/>
    </row>
    <row r="11" ht="14.25" customHeight="1">
      <c r="A11" s="10"/>
      <c r="B11" s="7">
        <v>232108.0</v>
      </c>
      <c r="C11" s="5" t="s">
        <v>10</v>
      </c>
      <c r="D11" s="5" t="s">
        <v>2</v>
      </c>
      <c r="E11" s="5" t="s">
        <v>10</v>
      </c>
      <c r="F11" s="7"/>
      <c r="G11" s="3"/>
      <c r="H11" s="3"/>
      <c r="I11" s="3"/>
      <c r="J11" s="3"/>
      <c r="K11" s="3"/>
      <c r="L11" s="3"/>
    </row>
    <row r="12" ht="14.25" customHeight="1">
      <c r="A12" s="10"/>
      <c r="B12" s="7">
        <v>232109.0</v>
      </c>
      <c r="C12" s="5" t="s">
        <v>2</v>
      </c>
      <c r="D12" s="5" t="s">
        <v>3</v>
      </c>
      <c r="E12" s="7"/>
      <c r="F12" s="7"/>
      <c r="G12" s="3"/>
      <c r="H12" s="3"/>
      <c r="I12" s="3"/>
      <c r="J12" s="3"/>
      <c r="K12" s="3"/>
      <c r="L12" s="3"/>
    </row>
    <row r="13" ht="14.25" customHeight="1">
      <c r="A13" s="10"/>
      <c r="B13" s="7">
        <v>232110.0</v>
      </c>
      <c r="C13" s="5" t="s">
        <v>3</v>
      </c>
      <c r="D13" s="5" t="s">
        <v>4</v>
      </c>
      <c r="E13" s="7"/>
      <c r="F13" s="7"/>
      <c r="G13" s="3"/>
      <c r="H13" s="3"/>
      <c r="I13" s="3"/>
      <c r="J13" s="3"/>
      <c r="K13" s="3"/>
      <c r="L13" s="3"/>
    </row>
    <row r="14" ht="14.25" customHeight="1">
      <c r="A14" s="10"/>
      <c r="B14" s="7">
        <v>232111.0</v>
      </c>
      <c r="C14" s="5" t="s">
        <v>1</v>
      </c>
      <c r="D14" s="5" t="s">
        <v>3</v>
      </c>
      <c r="E14" s="5" t="s">
        <v>10</v>
      </c>
      <c r="F14" s="7"/>
      <c r="G14" s="3"/>
      <c r="H14" s="3"/>
      <c r="I14" s="3"/>
      <c r="J14" s="3"/>
      <c r="K14" s="3"/>
      <c r="L14" s="3"/>
    </row>
    <row r="15" ht="14.25" customHeight="1">
      <c r="A15" s="10"/>
      <c r="B15" s="7">
        <v>232112.0</v>
      </c>
      <c r="C15" s="5" t="s">
        <v>4</v>
      </c>
      <c r="D15" s="5" t="s">
        <v>10</v>
      </c>
      <c r="E15" s="5" t="s">
        <v>1</v>
      </c>
      <c r="F15" s="7"/>
      <c r="G15" s="3"/>
      <c r="H15" s="3"/>
      <c r="I15" s="3"/>
      <c r="J15" s="3"/>
      <c r="K15" s="3"/>
      <c r="L15" s="3"/>
    </row>
  </sheetData>
  <mergeCells count="1">
    <mergeCell ref="B1:F1"/>
  </mergeCells>
  <printOptions/>
  <pageMargins bottom="0.75" footer="0.0" header="0.0" left="0.7" right="0.7" top="0.75"/>
  <pageSetup orientation="landscape"/>
  <drawing r:id="rId1"/>
  <tableParts count="1">
    <tablePart r:id="rId3"/>
  </tableParts>
</worksheet>
</file>