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<sst xmlns="http://schemas.openxmlformats.org/spreadsheetml/2006/main" count="44" uniqueCount="12">
  <si>
    <t>טבלה עם טור ימני של מספרי הזמנות ולכל הזמנה יש מספר מוצרים בסדר שונה. אני מחפש איך יוצרים נוסחה כמו הטבלה השמאלית &gt;&gt;&gt;</t>
  </si>
  <si>
    <t>תוצאה רצויה: שבשורת הכותרת יהיה את כל רשימות המוצרים ולכל מוצר יהיה עמודה עם כל מספרי ההזמנות שיש בהם את אותו מוצר</t>
  </si>
  <si>
    <t>מספר הזמנה</t>
  </si>
  <si>
    <t xml:space="preserve">מוצר 1 </t>
  </si>
  <si>
    <t>מוצר 2</t>
  </si>
  <si>
    <t>מוצר 3</t>
  </si>
  <si>
    <t>מוצר 4</t>
  </si>
  <si>
    <t>מחשב</t>
  </si>
  <si>
    <t>מדפסת</t>
  </si>
  <si>
    <t>מסך</t>
  </si>
  <si>
    <t>עכבר</t>
  </si>
  <si>
    <t>מקלדת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</si>
</sst>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b/>
      <sz val="11.0"/>
      <color rgb="FFFF0000"/>
      <name val="Arial"/>
    </font>
    <font>
      <color theme="1"/>
      <name val="Arial"/>
      <scheme val="minor"/>
    </font>
    <font>
      <sz val="11.0"/>
      <color rgb="FF444746"/>
      <name val="Courier New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readingOrder="0"/>
    </xf>
    <xf borderId="0" fillId="0" fontId="3" numFmtId="0" xfId="0" applyFont="1"/>
    <xf borderId="0" fillId="0" fontId="2" numFmtId="0" xfId="0" applyFont="1"/>
    <xf borderId="0" fillId="2" fontId="2" numFmtId="0" xfId="0" applyFill="1" applyFont="1"/>
    <xf borderId="0" fillId="0" fontId="2" numFmtId="0" xfId="0" applyFont="1"/>
    <xf borderId="0" fillId="3" fontId="2" numFmtId="0" xfId="0" applyFill="1" applyFont="1"/>
  </cellXfs>
  <cellStyles count="1">
    <cellStyle xfId="0" name="Normal" builtinId="0"/>
  </cellStyles>
  <dxfs count="2">
    <dxf>
      <font/>
      <fill>
        <patternFill patternType="none"/>
      </fill>
      <border/>
    </dxf>
    <dxf>
      <font/>
      <fill>
        <patternFill patternType="solid">
          <fgColor rgb="FFD9E2F3"/>
          <bgColor rgb="FFD9E2F3"/>
        </patternFill>
      </fill>
      <border/>
    </dxf>
  </dxfs>
  <tableStyles count="2">
    <tableStyle count="3" pivot="0" name="גיליון1-style">
      <tableStyleElement type="headerRow"/>
      <tableStyleElement dxfId="1" type="firstRowStripe"/>
      <tableStyleElement dxfId="1" type="secondRowStripe"/>
    </tableStyle>
    <tableStyle count="3" pivot="0" name="גיליון1-style 2">
      <tableStyleElement type="headerRow"/>
      <tableStyleElement dxfId="1" type="firstRowStripe"/>
      <tableStyleElement dxfId="1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9:E22" displayName="Table_1" id="1">
  <tableColumns count="5">
    <tableColumn name="מספר הזמנה" id="1"/>
    <tableColumn name="מוצר 1 " id="2"/>
    <tableColumn name="מוצר 2" id="3"/>
    <tableColumn name="מוצר 3" id="4"/>
    <tableColumn name="מוצר 4" id="5"/>
  </tableColumns>
  <tableStyleInfo name="גיליון1-style" showColumnStripes="0" showFirstColumn="1" showLastColumn="1" showRowStripes="1"/>
</table>
</file>

<file path=xl/tables/table2.xml><?xml version="1.0" encoding="utf-8"?>
<table xmlns="http://schemas.openxmlformats.org/spreadsheetml/2006/main" ref="G9:K22" displayName="Table_2" id="2">
  <tableColumns count="5">
    <tableColumn name="מחשב" id="1"/>
    <tableColumn name="מדפסת" id="2"/>
    <tableColumn name="מסך" id="3"/>
    <tableColumn name="עכבר" id="4"/>
    <tableColumn name="מקלדת" id="5"/>
  </tableColumns>
  <tableStyleInfo name="גיליון1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2.63"/>
    <col customWidth="1" min="2" max="12" width="8.75"/>
    <col customWidth="1" min="13" max="26" width="14.38"/>
  </cols>
  <sheetData>
    <row r="1" ht="14.25" customHeight="1"/>
    <row r="2" ht="14.25" customHeight="1"/>
    <row r="3" ht="14.25" customHeight="1"/>
    <row r="4" ht="14.25" customHeight="1"/>
    <row r="5" ht="14.25" customHeight="1">
      <c r="A5" s="1" t="s">
        <v>0</v>
      </c>
      <c r="G5" s="1" t="s">
        <v>1</v>
      </c>
    </row>
    <row r="6" ht="14.25" customHeight="1"/>
    <row r="7" ht="14.25" customHeight="1"/>
    <row r="8" ht="14.25" customHeight="1"/>
    <row r="9" ht="14.25" customHeight="1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G9" s="2" t="s">
        <v>7</v>
      </c>
      <c r="H9" s="2" t="s">
        <v>8</v>
      </c>
      <c r="I9" s="2" t="s">
        <v>9</v>
      </c>
      <c r="J9" s="2" t="s">
        <v>10</v>
      </c>
      <c r="K9" s="2" t="s">
        <v>11</v>
      </c>
      <c r="L9" s="3"/>
    </row>
    <row r="10" ht="14.25" customHeight="1">
      <c r="A10" s="4">
        <v>232100.0</v>
      </c>
      <c r="B10" s="2" t="s">
        <v>7</v>
      </c>
      <c r="C10" s="2" t="s">
        <v>8</v>
      </c>
      <c r="D10" s="4"/>
      <c r="E10" s="4"/>
      <c r="G10" s="4">
        <v>232100.0</v>
      </c>
      <c r="H10" s="4">
        <v>232100.0</v>
      </c>
      <c r="I10" s="4">
        <v>232102.0</v>
      </c>
      <c r="J10" s="4">
        <v>232107.0</v>
      </c>
      <c r="K10" s="4">
        <v>232103.0</v>
      </c>
    </row>
    <row r="11" ht="14.25" customHeight="1">
      <c r="A11" s="4">
        <v>232101.0</v>
      </c>
      <c r="B11" s="2" t="s">
        <v>8</v>
      </c>
      <c r="C11" s="2" t="s">
        <v>7</v>
      </c>
      <c r="D11" s="4"/>
      <c r="E11" s="4"/>
      <c r="G11" s="4">
        <v>232101.0</v>
      </c>
      <c r="H11" s="4">
        <v>232101.0</v>
      </c>
      <c r="I11" s="4">
        <v>232104.0</v>
      </c>
      <c r="J11" s="4">
        <v>232109.0</v>
      </c>
      <c r="K11" s="4">
        <v>232105.0</v>
      </c>
    </row>
    <row r="12" ht="14.25" customHeight="1">
      <c r="A12" s="4">
        <v>232102.0</v>
      </c>
      <c r="B12" s="2" t="s">
        <v>8</v>
      </c>
      <c r="C12" s="2" t="s">
        <v>9</v>
      </c>
      <c r="D12" s="4"/>
      <c r="E12" s="4"/>
      <c r="G12" s="4">
        <v>232104.0</v>
      </c>
      <c r="H12" s="4">
        <v>232102.0</v>
      </c>
      <c r="I12" s="4">
        <v>232107.0</v>
      </c>
      <c r="J12" s="4">
        <v>232110.0</v>
      </c>
      <c r="K12" s="4">
        <v>232106.0</v>
      </c>
    </row>
    <row r="13" ht="14.25" customHeight="1">
      <c r="A13" s="4">
        <v>232103.0</v>
      </c>
      <c r="B13" s="2" t="s">
        <v>7</v>
      </c>
      <c r="C13" s="2" t="s">
        <v>11</v>
      </c>
      <c r="D13" s="4"/>
      <c r="E13" s="4"/>
      <c r="G13" s="4">
        <v>232105.0</v>
      </c>
      <c r="H13" s="4">
        <v>232104.0</v>
      </c>
      <c r="I13" s="4">
        <v>232108.0</v>
      </c>
      <c r="J13" s="4"/>
      <c r="K13" s="4">
        <v>232110.0</v>
      </c>
    </row>
    <row r="14" ht="14.25" customHeight="1">
      <c r="A14" s="4">
        <v>232104.0</v>
      </c>
      <c r="B14" s="2" t="s">
        <v>9</v>
      </c>
      <c r="C14" s="2" t="s">
        <v>7</v>
      </c>
      <c r="D14" s="2" t="s">
        <v>8</v>
      </c>
      <c r="E14" s="4"/>
      <c r="G14" s="4">
        <v>232107.0</v>
      </c>
      <c r="H14" s="4">
        <v>232107.0</v>
      </c>
      <c r="I14" s="4">
        <v>232109.0</v>
      </c>
      <c r="J14" s="4"/>
      <c r="K14" s="4">
        <v>232112.0</v>
      </c>
    </row>
    <row r="15" ht="14.25" customHeight="1">
      <c r="A15" s="4">
        <v>232105.0</v>
      </c>
      <c r="B15" s="2" t="s">
        <v>7</v>
      </c>
      <c r="C15" s="2" t="s">
        <v>11</v>
      </c>
      <c r="D15" s="4"/>
      <c r="E15" s="4"/>
      <c r="G15" s="4">
        <v>232108.0</v>
      </c>
      <c r="H15" s="4">
        <v>232110.0</v>
      </c>
      <c r="I15" s="4"/>
      <c r="J15" s="4"/>
      <c r="K15" s="4"/>
    </row>
    <row r="16" ht="14.25" customHeight="1">
      <c r="A16" s="4">
        <v>232106.0</v>
      </c>
      <c r="B16" s="2" t="s">
        <v>8</v>
      </c>
      <c r="C16" s="2" t="s">
        <v>11</v>
      </c>
      <c r="D16" s="4"/>
      <c r="E16" s="4"/>
      <c r="G16" s="4">
        <v>232111.0</v>
      </c>
      <c r="H16" s="4">
        <v>232111.0</v>
      </c>
      <c r="I16" s="4"/>
      <c r="J16" s="4"/>
      <c r="K16" s="4"/>
    </row>
    <row r="17" ht="14.25" customHeight="1">
      <c r="A17" s="4">
        <v>232107.0</v>
      </c>
      <c r="B17" s="2" t="s">
        <v>9</v>
      </c>
      <c r="C17" s="2" t="s">
        <v>10</v>
      </c>
      <c r="D17" s="2" t="s">
        <v>8</v>
      </c>
      <c r="E17" s="2" t="s">
        <v>7</v>
      </c>
      <c r="G17" s="4">
        <v>232112.0</v>
      </c>
      <c r="H17" s="4"/>
      <c r="I17" s="4"/>
      <c r="J17" s="4"/>
      <c r="K17" s="4"/>
    </row>
    <row r="18" ht="14.25" customHeight="1">
      <c r="A18" s="4">
        <v>232108.0</v>
      </c>
      <c r="B18" s="2" t="s">
        <v>7</v>
      </c>
      <c r="C18" s="2" t="s">
        <v>9</v>
      </c>
      <c r="D18" s="2" t="s">
        <v>7</v>
      </c>
      <c r="E18" s="4"/>
      <c r="G18" s="4"/>
      <c r="H18" s="4"/>
      <c r="I18" s="4"/>
      <c r="J18" s="4"/>
      <c r="K18" s="4"/>
    </row>
    <row r="19" ht="14.25" customHeight="1">
      <c r="A19" s="4">
        <v>232109.0</v>
      </c>
      <c r="B19" s="2" t="s">
        <v>9</v>
      </c>
      <c r="C19" s="2" t="s">
        <v>10</v>
      </c>
      <c r="D19" s="4"/>
      <c r="E19" s="4"/>
      <c r="G19" s="4"/>
      <c r="H19" s="4"/>
      <c r="I19" s="4"/>
      <c r="J19" s="4"/>
      <c r="K19" s="4"/>
    </row>
    <row r="20" ht="14.25" customHeight="1">
      <c r="A20" s="4">
        <v>232110.0</v>
      </c>
      <c r="B20" s="2" t="s">
        <v>10</v>
      </c>
      <c r="C20" s="2" t="s">
        <v>11</v>
      </c>
      <c r="D20" s="4"/>
      <c r="E20" s="4"/>
      <c r="G20" s="4"/>
      <c r="H20" s="4"/>
      <c r="I20" s="4"/>
      <c r="J20" s="4"/>
      <c r="K20" s="4"/>
    </row>
    <row r="21" ht="14.25" customHeight="1">
      <c r="A21" s="4">
        <v>232111.0</v>
      </c>
      <c r="B21" s="2" t="s">
        <v>8</v>
      </c>
      <c r="C21" s="2" t="s">
        <v>10</v>
      </c>
      <c r="D21" s="2" t="s">
        <v>7</v>
      </c>
      <c r="E21" s="4"/>
      <c r="G21" s="4"/>
      <c r="H21" s="4"/>
      <c r="I21" s="4"/>
      <c r="J21" s="4"/>
      <c r="K21" s="4"/>
    </row>
    <row r="22" ht="14.25" customHeight="1">
      <c r="A22" s="4">
        <v>232112.0</v>
      </c>
      <c r="B22" s="2" t="s">
        <v>11</v>
      </c>
      <c r="C22" s="2" t="s">
        <v>7</v>
      </c>
      <c r="D22" s="2" t="s">
        <v>8</v>
      </c>
      <c r="E22" s="4"/>
      <c r="G22" s="4"/>
      <c r="H22" s="4"/>
      <c r="I22" s="4"/>
      <c r="J22" s="4"/>
      <c r="K22" s="4"/>
    </row>
    <row r="23" ht="14.25" customHeight="1"/>
    <row r="24" ht="14.25" customHeight="1"/>
    <row r="25" ht="14.25" customHeight="1"/>
    <row r="26" ht="14.25" customHeight="1"/>
    <row r="27" ht="14.25" customHeight="1">
      <c r="A27" s="5" t="str">
        <f>IFERROR(__xludf.DUMMYFUNCTION("TRANSPOSE(UNIQUE(B10:B22))"),"מחשב")</f>
        <v>מחשב</v>
      </c>
      <c r="B27" s="6" t="str">
        <f>IFERROR(__xludf.DUMMYFUNCTION("""COMPUTED_VALUE"""),"מדפסת")</f>
        <v>מדפסת</v>
      </c>
      <c r="C27" s="6" t="str">
        <f>IFERROR(__xludf.DUMMYFUNCTION("""COMPUTED_VALUE"""),"מסך")</f>
        <v>מסך</v>
      </c>
      <c r="D27" s="6" t="str">
        <f>IFERROR(__xludf.DUMMYFUNCTION("""COMPUTED_VALUE"""),"עכבר")</f>
        <v>עכבר</v>
      </c>
      <c r="E27" s="6" t="str">
        <f>IFERROR(__xludf.DUMMYFUNCTION("""COMPUTED_VALUE"""),"מקלדת")</f>
        <v>מקלדת</v>
      </c>
    </row>
    <row r="28" ht="14.25" customHeight="1">
      <c r="A28" s="7">
        <f>IFERROR(__xludf.DUMMYFUNCTION("FILTER($A$10:$A$22,($B$10:$B$22=A27)+($C$10:$C$22=A27)+($D$10:$D$22=A27)+($E$10:$E$22=A27))"),232100.0)</f>
        <v>232100</v>
      </c>
      <c r="B28" s="7">
        <f>IFERROR(__xludf.DUMMYFUNCTION("FILTER($A$10:$A$22,($B$10:$B$22=B27)+($C$10:$C$22=B27)+($D$10:$D$22=B27)+($E$10:$E$22=B27))"),232100.0)</f>
        <v>232100</v>
      </c>
      <c r="C28" s="7">
        <f>IFERROR(__xludf.DUMMYFUNCTION("FILTER($A$10:$A$22,($B$10:$B$22=C27)+($C$10:$C$22=C27)+($D$10:$D$22=C27)+($E$10:$E$22=C27))"),232102.0)</f>
        <v>232102</v>
      </c>
      <c r="D28" s="7">
        <f>IFERROR(__xludf.DUMMYFUNCTION("FILTER($A$10:$A$22,($B$10:$B$22=D27)+($C$10:$C$22=D27)+($D$10:$D$22=D27)+($E$10:$E$22=D27))"),232107.0)</f>
        <v>232107</v>
      </c>
      <c r="E28" s="7">
        <f>IFERROR(__xludf.DUMMYFUNCTION("FILTER($A$10:$A$22,($B$10:$B$22=E27)+($C$10:$C$22=E27)+($D$10:$D$22=E27)+($E$10:$E$22=E27))"),232103.0)</f>
        <v>232103</v>
      </c>
    </row>
    <row r="29" ht="14.25" customHeight="1">
      <c r="A29" s="6">
        <f>IFERROR(__xludf.DUMMYFUNCTION("""COMPUTED_VALUE"""),232101.0)</f>
        <v>232101</v>
      </c>
      <c r="B29" s="6">
        <f>IFERROR(__xludf.DUMMYFUNCTION("""COMPUTED_VALUE"""),232101.0)</f>
        <v>232101</v>
      </c>
      <c r="C29" s="6">
        <f>IFERROR(__xludf.DUMMYFUNCTION("""COMPUTED_VALUE"""),232104.0)</f>
        <v>232104</v>
      </c>
      <c r="D29" s="6">
        <f>IFERROR(__xludf.DUMMYFUNCTION("""COMPUTED_VALUE"""),232109.0)</f>
        <v>232109</v>
      </c>
      <c r="E29" s="6">
        <f>IFERROR(__xludf.DUMMYFUNCTION("""COMPUTED_VALUE"""),232105.0)</f>
        <v>232105</v>
      </c>
    </row>
    <row r="30" ht="14.25" customHeight="1">
      <c r="A30" s="6">
        <f>IFERROR(__xludf.DUMMYFUNCTION("""COMPUTED_VALUE"""),232103.0)</f>
        <v>232103</v>
      </c>
      <c r="B30" s="6">
        <f>IFERROR(__xludf.DUMMYFUNCTION("""COMPUTED_VALUE"""),232102.0)</f>
        <v>232102</v>
      </c>
      <c r="C30" s="6">
        <f>IFERROR(__xludf.DUMMYFUNCTION("""COMPUTED_VALUE"""),232107.0)</f>
        <v>232107</v>
      </c>
      <c r="D30" s="6">
        <f>IFERROR(__xludf.DUMMYFUNCTION("""COMPUTED_VALUE"""),232110.0)</f>
        <v>232110</v>
      </c>
      <c r="E30" s="6">
        <f>IFERROR(__xludf.DUMMYFUNCTION("""COMPUTED_VALUE"""),232106.0)</f>
        <v>232106</v>
      </c>
    </row>
    <row r="31" ht="14.25" customHeight="1">
      <c r="A31" s="6">
        <f>IFERROR(__xludf.DUMMYFUNCTION("""COMPUTED_VALUE"""),232104.0)</f>
        <v>232104</v>
      </c>
      <c r="B31" s="6">
        <f>IFERROR(__xludf.DUMMYFUNCTION("""COMPUTED_VALUE"""),232104.0)</f>
        <v>232104</v>
      </c>
      <c r="C31" s="6">
        <f>IFERROR(__xludf.DUMMYFUNCTION("""COMPUTED_VALUE"""),232108.0)</f>
        <v>232108</v>
      </c>
      <c r="D31" s="6">
        <f>IFERROR(__xludf.DUMMYFUNCTION("""COMPUTED_VALUE"""),232111.0)</f>
        <v>232111</v>
      </c>
      <c r="E31" s="6">
        <f>IFERROR(__xludf.DUMMYFUNCTION("""COMPUTED_VALUE"""),232110.0)</f>
        <v>232110</v>
      </c>
    </row>
    <row r="32" ht="14.25" customHeight="1">
      <c r="A32" s="6">
        <f>IFERROR(__xludf.DUMMYFUNCTION("""COMPUTED_VALUE"""),232105.0)</f>
        <v>232105</v>
      </c>
      <c r="B32" s="6">
        <f>IFERROR(__xludf.DUMMYFUNCTION("""COMPUTED_VALUE"""),232106.0)</f>
        <v>232106</v>
      </c>
      <c r="C32" s="6">
        <f>IFERROR(__xludf.DUMMYFUNCTION("""COMPUTED_VALUE"""),232109.0)</f>
        <v>232109</v>
      </c>
      <c r="E32" s="6">
        <f>IFERROR(__xludf.DUMMYFUNCTION("""COMPUTED_VALUE"""),232112.0)</f>
        <v>232112</v>
      </c>
    </row>
    <row r="33" ht="14.25" customHeight="1">
      <c r="A33" s="6">
        <f>IFERROR(__xludf.DUMMYFUNCTION("""COMPUTED_VALUE"""),232107.0)</f>
        <v>232107</v>
      </c>
      <c r="B33" s="6">
        <f>IFERROR(__xludf.DUMMYFUNCTION("""COMPUTED_VALUE"""),232107.0)</f>
        <v>232107</v>
      </c>
    </row>
    <row r="34" ht="14.25" customHeight="1">
      <c r="A34" s="6">
        <f>IFERROR(__xludf.DUMMYFUNCTION("""COMPUTED_VALUE"""),232108.0)</f>
        <v>232108</v>
      </c>
      <c r="B34" s="6">
        <f>IFERROR(__xludf.DUMMYFUNCTION("""COMPUTED_VALUE"""),232111.0)</f>
        <v>232111</v>
      </c>
    </row>
    <row r="35" ht="14.25" customHeight="1">
      <c r="A35" s="6">
        <f>IFERROR(__xludf.DUMMYFUNCTION("""COMPUTED_VALUE"""),232111.0)</f>
        <v>232111</v>
      </c>
      <c r="B35" s="6">
        <f>IFERROR(__xludf.DUMMYFUNCTION("""COMPUTED_VALUE"""),232112.0)</f>
        <v>232112</v>
      </c>
    </row>
    <row r="36" ht="14.25" customHeight="1">
      <c r="A36" s="6">
        <f>IFERROR(__xludf.DUMMYFUNCTION("""COMPUTED_VALUE"""),232112.0)</f>
        <v>232112</v>
      </c>
    </row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2">
    <mergeCell ref="A5:E7"/>
    <mergeCell ref="G5:K7"/>
  </mergeCells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