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יעוץ משכנתא\שונות\מחיר למשתכן\"/>
    </mc:Choice>
  </mc:AlternateContent>
  <xr:revisionPtr revIDLastSave="0" documentId="13_ncr:1_{CE6393C8-7E9C-4F81-AB30-624629A19DA9}" xr6:coauthVersionLast="47" xr6:coauthVersionMax="47" xr10:uidLastSave="{00000000-0000-0000-0000-000000000000}"/>
  <bookViews>
    <workbookView xWindow="-120" yWindow="-120" windowWidth="29040" windowHeight="15720" xr2:uid="{8A7AFDAB-6691-4C36-ACC9-075A94EFB77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C9" i="1"/>
  <c r="C12" i="1" s="1"/>
  <c r="E9" i="1" l="1"/>
</calcChain>
</file>

<file path=xl/sharedStrings.xml><?xml version="1.0" encoding="utf-8"?>
<sst xmlns="http://schemas.openxmlformats.org/spreadsheetml/2006/main" count="10" uniqueCount="9">
  <si>
    <t>הון עצמי מינימלי</t>
  </si>
  <si>
    <t>מקסימום משכנתא</t>
  </si>
  <si>
    <t>y</t>
  </si>
  <si>
    <t>E</t>
  </si>
  <si>
    <t>מחיר הדירה</t>
  </si>
  <si>
    <r>
      <t xml:space="preserve">ההון העצמי ב-%
ממחיר הדירה
</t>
    </r>
    <r>
      <rPr>
        <b/>
        <sz val="8"/>
        <color theme="1"/>
        <rFont val="Adama"/>
        <charset val="177"/>
      </rPr>
      <t>(שים לב שלא ירד מתחת ל-7%)</t>
    </r>
  </si>
  <si>
    <t>ל ת ו צ א ה</t>
  </si>
  <si>
    <r>
      <rPr>
        <b/>
        <sz val="11"/>
        <color theme="5" tint="-0.499984740745262"/>
        <rFont val="Adama"/>
        <charset val="177"/>
      </rPr>
      <t xml:space="preserve"> נא למלא </t>
    </r>
    <r>
      <rPr>
        <b/>
        <u/>
        <sz val="11"/>
        <color theme="5" tint="-0.499984740745262"/>
        <rFont val="Adama"/>
        <charset val="177"/>
      </rPr>
      <t>רק</t>
    </r>
    <r>
      <rPr>
        <b/>
        <sz val="11"/>
        <color theme="5" tint="-0.499984740745262"/>
        <rFont val="Adama"/>
        <charset val="177"/>
      </rPr>
      <t xml:space="preserve"> נתון זה בתא העליון</t>
    </r>
  </si>
  <si>
    <t>החזר חודשי
לפי 520 למאה אלף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</si>
</sst>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&quot;₪&quot;\ #,##0"/>
    <numFmt numFmtId="165" formatCode="0.0%"/>
  </numFmts>
  <fonts count="15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dama"/>
      <charset val="177"/>
    </font>
    <font>
      <b/>
      <sz val="11"/>
      <color theme="1"/>
      <name val="Adama"/>
      <charset val="177"/>
    </font>
    <font>
      <b/>
      <sz val="14"/>
      <color theme="1"/>
      <name val="Adama"/>
      <charset val="177"/>
    </font>
    <font>
      <sz val="14"/>
      <color theme="1"/>
      <name val="Adama"/>
      <charset val="177"/>
    </font>
    <font>
      <b/>
      <u/>
      <sz val="14"/>
      <color theme="1"/>
      <name val="Adama"/>
      <charset val="177"/>
    </font>
    <font>
      <b/>
      <sz val="100"/>
      <color theme="5" tint="-0.249977111117893"/>
      <name val="Guttman Logo1"/>
      <charset val="2"/>
    </font>
    <font>
      <b/>
      <u/>
      <sz val="11"/>
      <color theme="5" tint="-0.249977111117893"/>
      <name val="Adama"/>
      <charset val="177"/>
    </font>
    <font>
      <b/>
      <u/>
      <sz val="20"/>
      <color theme="5" tint="-0.499984740745262"/>
      <name val="Adama"/>
      <charset val="177"/>
    </font>
    <font>
      <sz val="35"/>
      <color theme="5" tint="-0.499984740745262"/>
      <name val="Adama"/>
      <charset val="177"/>
    </font>
    <font>
      <b/>
      <u/>
      <sz val="11"/>
      <color theme="5" tint="-0.499984740745262"/>
      <name val="Adama"/>
      <charset val="177"/>
    </font>
    <font>
      <sz val="25"/>
      <color theme="5" tint="0.39997558519241921"/>
      <name val="Guttman Logo1"/>
      <charset val="2"/>
    </font>
    <font>
      <b/>
      <sz val="8"/>
      <color theme="1"/>
      <name val="Adama"/>
      <charset val="177"/>
    </font>
    <font>
      <b/>
      <sz val="11"/>
      <color theme="5" tint="-0.499984740745262"/>
      <name val="Adama"/>
      <charset val="177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ck">
        <color theme="5" tint="-0.499984740745262"/>
      </right>
      <top/>
      <bottom/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/>
      <bottom style="thick">
        <color theme="5" tint="-0.499984740745262"/>
      </bottom>
      <diagonal/>
    </border>
    <border>
      <left/>
      <right style="thick">
        <color theme="5" tint="-0.499984740745262"/>
      </right>
      <top/>
      <bottom style="thick">
        <color theme="5" tint="-0.499984740745262"/>
      </bottom>
      <diagonal/>
    </border>
    <border>
      <left/>
      <right/>
      <top style="thick">
        <color theme="5" tint="-0.499984740745262"/>
      </top>
      <bottom/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/>
      <top/>
      <bottom style="thick">
        <color theme="5" tint="-0.499984740745262"/>
      </bottom>
      <diagonal/>
    </border>
    <border>
      <left/>
      <right/>
      <top/>
      <bottom style="thick">
        <color theme="5" tint="-0.499984740745262"/>
      </bottom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5" fillId="3" borderId="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0" fontId="7" fillId="4" borderId="0" xfId="0" applyFont="1" applyFill="1" applyAlignment="1">
      <alignment horizontal="center" vertical="center"/>
    </xf>
    <xf numFmtId="0" fontId="12" fillId="6" borderId="4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165" fontId="5" fillId="3" borderId="3" xfId="2" applyNumberFormat="1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0" fontId="9" fillId="4" borderId="5" xfId="0" applyFont="1" applyFill="1" applyBorder="1" applyAlignment="1">
      <alignment horizontal="center" vertical="top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03D2-5EC3-474E-A510-BE87AB8228FC}">
  <dimension ref="A1:F13"/>
  <sheetViews>
    <sheetView showGridLines="0" rightToLeft="1" tabSelected="1" zoomScaleNormal="100" workbookViewId="0">
      <selection activeCell="F6" sqref="F6"/>
    </sheetView>
  </sheetViews>
  <sheetFormatPr defaultColWidth="8.75" defaultRowHeight="14.25"/>
  <cols>
    <col min="1" max="1" width="27.125" style="1" customWidth="1"/>
    <col min="2" max="2" width="6.875" style="1" customWidth="1"/>
    <col min="3" max="3" width="32.375" style="1" customWidth="1"/>
    <col min="4" max="4" width="15.625" style="1" customWidth="1"/>
    <col min="5" max="5" width="33.25" style="1" customWidth="1"/>
    <col min="6" max="6" width="5.5" style="1" customWidth="1"/>
    <col min="7" max="7" width="17.125" style="1" customWidth="1"/>
    <col min="8" max="16384" width="8.75" style="1"/>
  </cols>
  <sheetData>
    <row r="1" spans="1:6" ht="6.6" customHeight="1" thickBot="1"/>
    <row r="2" spans="1:6" s="2" customFormat="1" ht="26.45" customHeight="1" thickTop="1" thickBot="1">
      <c r="B2" s="19" t="s">
        <v>4</v>
      </c>
      <c r="C2" s="19"/>
      <c r="D2" s="19"/>
      <c r="E2" s="19"/>
      <c r="F2" s="19"/>
    </row>
    <row r="3" spans="1:6" ht="52.9" customHeight="1" thickTop="1">
      <c r="B3" s="20">
        <v>1919315</v>
      </c>
      <c r="C3" s="21"/>
      <c r="D3" s="21"/>
      <c r="E3" s="21"/>
      <c r="F3" s="22"/>
    </row>
    <row r="4" spans="1:6" ht="22.9" customHeight="1" thickBot="1">
      <c r="A4" s="10"/>
      <c r="B4" s="15" t="s">
        <v>3</v>
      </c>
      <c r="C4" s="18" t="s">
        <v>7</v>
      </c>
      <c r="D4" s="18"/>
      <c r="E4" s="18"/>
      <c r="F4" s="14" t="s">
        <v>3</v>
      </c>
    </row>
    <row r="5" spans="1:6" ht="33" customHeight="1" thickTop="1">
      <c r="A5" s="10"/>
      <c r="B5" s="12"/>
      <c r="C5" s="23" t="s">
        <v>6</v>
      </c>
      <c r="D5" s="23"/>
      <c r="E5" s="23"/>
      <c r="F5" s="12"/>
    </row>
    <row r="6" spans="1:6" ht="141" customHeight="1">
      <c r="D6" s="13" t="s">
        <v>2</v>
      </c>
    </row>
    <row r="7" spans="1:6" s="11" customFormat="1" ht="39" customHeight="1" thickBot="1">
      <c r="B7" s="12"/>
      <c r="C7" s="12"/>
      <c r="D7" s="12"/>
      <c r="E7" s="12"/>
      <c r="F7" s="12"/>
    </row>
    <row r="8" spans="1:6" s="5" customFormat="1" ht="24" customHeight="1" thickTop="1" thickBot="1">
      <c r="B8" s="9"/>
      <c r="C8" s="3" t="s">
        <v>0</v>
      </c>
      <c r="D8" s="6"/>
      <c r="E8" s="3" t="s">
        <v>1</v>
      </c>
      <c r="F8" s="9"/>
    </row>
    <row r="9" spans="1:6" s="5" customFormat="1" ht="45" customHeight="1" thickTop="1" thickBot="1">
      <c r="B9" s="9"/>
      <c r="C9" s="4">
        <f>IF(B3="","",IF(B3&gt;2100000,B3*25%,IF(B3&gt;1675000,B3-1575000,IF(B3&gt;999999,100000,IF(B3&lt;1000000,100000)))))</f>
        <v>344315</v>
      </c>
      <c r="D9" s="7"/>
      <c r="E9" s="4">
        <f>IF(B3="","",B3-C9)</f>
        <v>1575000</v>
      </c>
      <c r="F9" s="9"/>
    </row>
    <row r="10" spans="1:6" ht="29.45" customHeight="1" thickTop="1" thickBot="1">
      <c r="B10" s="8"/>
      <c r="C10" s="8"/>
      <c r="D10" s="8"/>
      <c r="E10" s="8"/>
      <c r="F10" s="8"/>
    </row>
    <row r="11" spans="1:6" ht="50.25" customHeight="1" thickTop="1" thickBot="1">
      <c r="B11" s="8"/>
      <c r="C11" s="16" t="s">
        <v>5</v>
      </c>
      <c r="D11" s="8"/>
      <c r="E11" s="16" t="s">
        <v>8</v>
      </c>
      <c r="F11" s="8"/>
    </row>
    <row r="12" spans="1:6" ht="30" customHeight="1" thickTop="1" thickBot="1">
      <c r="B12" s="8"/>
      <c r="C12" s="17">
        <f>C9/B3</f>
        <v>0.17939473197468889</v>
      </c>
      <c r="D12" s="8"/>
      <c r="E12" s="4">
        <f>E9/100000*520</f>
        <v>8190</v>
      </c>
      <c r="F12" s="8"/>
    </row>
    <row r="13" spans="1:6" ht="47.25" customHeight="1" thickTop="1">
      <c r="B13" s="8"/>
      <c r="C13" s="8"/>
      <c r="D13" s="8"/>
      <c r="E13" s="8"/>
      <c r="F13" s="8"/>
    </row>
  </sheetData>
  <mergeCells count="4">
    <mergeCell ref="C4:E4"/>
    <mergeCell ref="B2:F2"/>
    <mergeCell ref="B3:F3"/>
    <mergeCell ref="C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dcterms:created xsi:type="dcterms:W3CDTF">2024-01-21T23:10:11Z</dcterms:created>
  <dcterms:modified xsi:type="dcterms:W3CDTF">2025-12-17T18:50:27Z</dcterms:modified>
</cp:coreProperties>
</file>