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000001_{C8EEF777-3F6B-9940-A705-2A154096E02F}" xr6:coauthVersionLast="46" xr6:coauthVersionMax="47" xr10:uidLastSave="{00000000-0000-0000-0000-000000000000}"/>
  <bookViews>
    <workbookView xWindow="-110" yWindow="-110" windowWidth="19420" windowHeight="10420" xr2:uid="{18DAE407-AEF4-4D9F-8A87-2D899555EC0C}"/>
  </bookViews>
  <sheets>
    <sheet name="גיליון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1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O13" i="1"/>
  <c r="H4" i="1"/>
  <c r="J4" i="1"/>
  <c r="M4" i="1"/>
  <c r="H5" i="1"/>
  <c r="J5" i="1"/>
  <c r="M5" i="1"/>
  <c r="H6" i="1"/>
  <c r="J6" i="1"/>
  <c r="M6" i="1"/>
  <c r="H7" i="1"/>
  <c r="J7" i="1"/>
  <c r="M7" i="1"/>
  <c r="H8" i="1"/>
  <c r="J8" i="1"/>
  <c r="M8" i="1"/>
  <c r="H9" i="1"/>
  <c r="J9" i="1"/>
  <c r="M9" i="1"/>
  <c r="H10" i="1"/>
  <c r="J10" i="1"/>
  <c r="M10" i="1"/>
  <c r="H11" i="1"/>
  <c r="J11" i="1"/>
  <c r="M11" i="1"/>
  <c r="H12" i="1"/>
  <c r="J12" i="1"/>
  <c r="M12" i="1"/>
  <c r="H13" i="1"/>
  <c r="J13" i="1"/>
  <c r="M13" i="1"/>
  <c r="H14" i="1"/>
  <c r="J14" i="1"/>
  <c r="M14" i="1"/>
  <c r="H15" i="1"/>
  <c r="J15" i="1"/>
  <c r="M15" i="1"/>
  <c r="H16" i="1"/>
  <c r="J16" i="1"/>
  <c r="M16" i="1"/>
  <c r="H17" i="1"/>
  <c r="J17" i="1"/>
  <c r="M17" i="1"/>
  <c r="H18" i="1"/>
  <c r="J18" i="1"/>
  <c r="M18" i="1"/>
  <c r="H19" i="1"/>
  <c r="J19" i="1"/>
  <c r="M19" i="1"/>
  <c r="H20" i="1"/>
  <c r="J20" i="1"/>
  <c r="M20" i="1"/>
  <c r="C21" i="1"/>
  <c r="H21" i="1"/>
</calcChain>
</file>

<file path=xl/sharedStrings.xml><?xml version="1.0" encoding="utf-8"?>
<sst xmlns="http://schemas.openxmlformats.org/spreadsheetml/2006/main" count="19" uniqueCount="19">
  <si>
    <t>שם המשפחה</t>
  </si>
  <si>
    <t>מס' נקודות</t>
  </si>
  <si>
    <t>הוצאות</t>
  </si>
  <si>
    <t>ס"ה לתשלום</t>
  </si>
  <si>
    <t>מס' נפשות בלע"ה</t>
  </si>
  <si>
    <t>הורים שליט"א</t>
  </si>
  <si>
    <t>ילדים מגיל 2-12</t>
  </si>
  <si>
    <t>ילדים מעל גיל 12</t>
  </si>
  <si>
    <t>ס"ה</t>
  </si>
  <si>
    <t>מגיל 12</t>
  </si>
  <si>
    <t>מגיל שנתיים</t>
  </si>
  <si>
    <t>סכום הנקודות:</t>
  </si>
  <si>
    <t>שווי נקודה:</t>
  </si>
  <si>
    <t>סיכום:</t>
  </si>
  <si>
    <t>מבוגר</t>
  </si>
  <si>
    <t>מבוגר:</t>
  </si>
  <si>
    <t>שילם/קיבל:</t>
  </si>
  <si>
    <t>הועבר ל:</t>
  </si>
  <si>
    <t>ייתרה: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</si>
</sst>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&quot;₪&quot;\ #,##0.00"/>
  </numFmts>
  <fonts count="2" x14ac:knownFonts="1">
    <font>
      <sz val="11"/>
      <color theme="1"/>
      <name val="Calibri"/>
      <family val="2"/>
      <charset val="177"/>
      <scheme val="minor"/>
    </font>
    <font>
      <sz val="8"/>
      <name val="Calibri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44" fontId="0" fillId="2" borderId="0" xfId="0" applyNumberFormat="1" applyFill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4" fontId="0" fillId="0" borderId="8" xfId="0" applyNumberFormat="1" applyFont="1" applyBorder="1"/>
    <xf numFmtId="44" fontId="0" fillId="0" borderId="7" xfId="0" applyNumberFormat="1" applyFont="1" applyBorder="1" applyAlignment="1">
      <alignment horizontal="center"/>
    </xf>
  </cellXfs>
  <cellStyles count="1">
    <cellStyle name="Normal" xfId="0" builtinId="0"/>
  </cellStyles>
  <dxfs count="18"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&quot;₪&quot;\ #,##0.00"/>
      <alignment horizontal="center" vertical="center" textRotation="0" wrapText="0" indent="0" justifyLastLine="0" shrinkToFit="0" readingOrder="0"/>
    </dxf>
    <dxf>
      <numFmt numFmtId="164" formatCode="&quot;₪&quot;\ #,##0.00"/>
      <alignment horizontal="center" vertical="center" textRotation="0" wrapText="0" indent="0" justifyLastLine="0" shrinkToFit="0" readingOrder="0"/>
    </dxf>
    <dxf>
      <numFmt numFmtId="164" formatCode="&quot;₪&quot;\ #,##0.00"/>
      <alignment horizontal="center" vertical="center" textRotation="0" wrapText="0" indent="0" justifyLastLine="0" shrinkToFit="0" readingOrder="0"/>
    </dxf>
    <dxf>
      <numFmt numFmtId="164" formatCode="&quot;₪&quot;\ #,##0.00"/>
      <alignment horizontal="center" vertical="center" textRotation="0" wrapText="0" indent="0" justifyLastLine="0" shrinkToFit="0" readingOrder="0"/>
    </dxf>
    <dxf>
      <numFmt numFmtId="34" formatCode="_ &quot;₪&quot;\ * #,##0.00_ ;_ &quot;₪&quot;\ * \-#,##0.00_ ;_ &quot;₪&quot;\ * &quot;-&quot;??_ ;_ @_ "/>
      <alignment horizontal="center" vertical="center" textRotation="0" wrapText="0" indent="0" justifyLastLine="0" shrinkToFit="0" readingOrder="0"/>
    </dxf>
    <dxf>
      <numFmt numFmtId="164" formatCode="&quot;₪&quot;\ #,##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9F0F9A-692C-4B73-BD51-20436118BEE7}" name="טבלה1" displayName="טבלה1" ref="B3:M21" totalsRowShown="0" headerRowDxfId="17" dataDxfId="16">
  <autoFilter ref="B3:M21" xr:uid="{3E9F0F9A-692C-4B73-BD51-20436118BEE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92EAE8D9-17D7-4436-B466-0263A0981084}" name="שם המשפחה" dataDxfId="15"/>
    <tableColumn id="2" xr3:uid="{9BE6447F-1FA9-44C3-807A-02259C0A5DA2}" name="מס' נפשות בלע&quot;ה" dataDxfId="14"/>
    <tableColumn id="16" xr3:uid="{19B9F0C8-D63A-404B-BA3E-D80B127CD455}" name="מבוגר" dataDxfId="13"/>
    <tableColumn id="17" xr3:uid="{D130DA5E-CF06-4559-9D20-0788B7E6B7D8}" name="ילדים מעל גיל 12" dataDxfId="12"/>
    <tableColumn id="15" xr3:uid="{2459A03B-B140-4B7D-9DD9-980423BB1631}" name="ילדים מגיל 2-12" dataDxfId="11"/>
    <tableColumn id="3" xr3:uid="{A7945E79-2DE7-44D2-B868-CF314DFDCD37}" name="מס' נקודות" dataDxfId="10">
      <calculatedColumnFormula>SUM(טבלה1[[#This Row],[מבוגר]]*טבלה3[מבוגר:],+טבלה1[[#This Row],[ילדים מעל גיל 12]]*טבלה3[מגיל 12],+טבלה1[[#This Row],[ילדים מגיל 2-12]]*טבלה3[מגיל שנתיים])</calculatedColumnFormula>
    </tableColumn>
    <tableColumn id="18" xr3:uid="{E22AE50A-0399-4A11-B7AF-F4273995D249}" name="ס&quot;ה" dataDxfId="9">
      <calculatedColumnFormula>SUM(_xlfn.SINGLE(#REF!)*טבלה1[[#This Row],[מס'' נקודות]])</calculatedColumnFormula>
    </tableColumn>
    <tableColumn id="6" xr3:uid="{3CD89DE1-B81B-4FFF-AF50-641AAF4E823A}" name="הוצאות" dataDxfId="8"/>
    <tableColumn id="7" xr3:uid="{53473791-EB06-4AAC-96AB-D179388B1846}" name="ס&quot;ה לתשלום" dataDxfId="7">
      <calculatedColumnFormula>SUM(טבלה1[[#This Row],[ס"ה]]-טבלה1[[#This Row],[הוצאות]])</calculatedColumnFormula>
    </tableColumn>
    <tableColumn id="8" xr3:uid="{22579575-276A-45C0-8BD2-2F50719A5D74}" name="שילם/קיבל:" dataDxfId="6"/>
    <tableColumn id="4" xr3:uid="{63EB4745-E2F6-D347-A4B0-E0428E5EFA33}" name="הועבר ל:" dataDxfId="5"/>
    <tableColumn id="5" xr3:uid="{1ADCA294-97F6-2643-BA74-CE0CD0091946}" name="ייתרה:" dataDxfId="4">
      <calculatedColumnFormula>SUM(J4+SUMIFS(טבלה1[שילם/קיבל:],טבלה1[הועבר ל:],טבלה1[[#This Row],[שם המשפחה]]))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F02035-CED6-4B7F-921C-EDEB54CDD0F4}" name="טבלה3" displayName="טבלה3" ref="N18:P19" totalsRowShown="0" tableBorderDxfId="3">
  <autoFilter ref="N18:P19" xr:uid="{B2F02035-CED6-4B7F-921C-EDEB54CDD0F4}">
    <filterColumn colId="0" hiddenButton="1"/>
    <filterColumn colId="1" hiddenButton="1"/>
    <filterColumn colId="2" hiddenButton="1"/>
  </autoFilter>
  <tableColumns count="3">
    <tableColumn id="1" xr3:uid="{148D22C9-0B45-447B-B016-C1FB5CB698AB}" name="מבוגר:" dataDxfId="2"/>
    <tableColumn id="2" xr3:uid="{FAB028C5-823D-44D5-9824-B235C8FA2D71}" name="מגיל 12" dataDxfId="1"/>
    <tableColumn id="3" xr3:uid="{B0BC252B-2FBD-4332-9E75-27FFB9715F87}" name="מגיל שנתיים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 /><Relationship Id="rId1" Type="http://schemas.openxmlformats.org/officeDocument/2006/relationships/table" Target="../tables/table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615E5-681B-4DC5-B493-02F087F1C1D8}">
  <dimension ref="B3:P21"/>
  <sheetViews>
    <sheetView rightToLeft="1" tabSelected="1" topLeftCell="C2" workbookViewId="0">
      <selection activeCell="E8" sqref="E8"/>
    </sheetView>
  </sheetViews>
  <sheetFormatPr defaultRowHeight="15" x14ac:dyDescent="0.2"/>
  <cols>
    <col min="2" max="2" width="19.7734375" customWidth="1"/>
    <col min="3" max="3" width="14.9296875" customWidth="1"/>
    <col min="4" max="4" width="7.26171875" customWidth="1"/>
    <col min="5" max="5" width="13.046875" customWidth="1"/>
    <col min="6" max="6" width="15.19921875" customWidth="1"/>
    <col min="7" max="8" width="13.046875" customWidth="1"/>
    <col min="9" max="9" width="12.23828125" customWidth="1"/>
    <col min="10" max="10" width="12.375" customWidth="1"/>
    <col min="11" max="11" width="11.296875" customWidth="1"/>
    <col min="12" max="12" width="11.97265625" bestFit="1" customWidth="1"/>
    <col min="13" max="13" width="9.4140625" bestFit="1" customWidth="1"/>
    <col min="14" max="15" width="9.28125" customWidth="1"/>
    <col min="16" max="16" width="11.296875" customWidth="1"/>
  </cols>
  <sheetData>
    <row r="3" spans="2:15" x14ac:dyDescent="0.2">
      <c r="B3" s="1" t="s">
        <v>0</v>
      </c>
      <c r="C3" s="1" t="s">
        <v>4</v>
      </c>
      <c r="D3" s="1" t="s">
        <v>14</v>
      </c>
      <c r="E3" s="1" t="s">
        <v>7</v>
      </c>
      <c r="F3" s="1" t="s">
        <v>6</v>
      </c>
      <c r="G3" s="1" t="s">
        <v>1</v>
      </c>
      <c r="H3" s="1" t="s">
        <v>8</v>
      </c>
      <c r="I3" s="1" t="s">
        <v>2</v>
      </c>
      <c r="J3" s="1" t="s">
        <v>3</v>
      </c>
      <c r="K3" s="1" t="s">
        <v>16</v>
      </c>
      <c r="L3" s="1" t="s">
        <v>17</v>
      </c>
      <c r="M3" s="1" t="s">
        <v>18</v>
      </c>
    </row>
    <row r="4" spans="2:15" x14ac:dyDescent="0.2">
      <c r="B4" s="1"/>
      <c r="C4" s="1">
        <v>9</v>
      </c>
      <c r="D4" s="1">
        <v>2</v>
      </c>
      <c r="E4" s="1">
        <v>4</v>
      </c>
      <c r="F4" s="1">
        <v>4</v>
      </c>
      <c r="G4" s="1">
        <f>SUM(טבלה1[[#This Row],[מבוגר]]*טבלה3[מבוגר:],+טבלה1[[#This Row],[ילדים מעל גיל 12]]*טבלה3[מגיל 12],+טבלה1[[#This Row],[ילדים מגיל 2-12]]*טבלה3[מגיל שנתיים])</f>
        <v>28</v>
      </c>
      <c r="H4" s="3">
        <f>SUM($O$13  *טבלה1[[#This Row],[מס'' נקודות]])</f>
        <v>606.66666666666674</v>
      </c>
      <c r="I4" s="2">
        <v>1000</v>
      </c>
      <c r="J4" s="3">
        <f>SUM(טבלה1[[#This Row],[ס"ה]]-טבלה1[[#This Row],[הוצאות]])</f>
        <v>-393.33333333333326</v>
      </c>
      <c r="K4" s="3"/>
      <c r="L4" s="3"/>
      <c r="M4" s="3">
        <f>SUM(J4+SUMIFS(טבלה1[שילם/קיבל:],טבלה1[הועבר ל:],טבלה1[[#This Row],[שם המשפחה]]))</f>
        <v>-393.33333333333326</v>
      </c>
    </row>
    <row r="5" spans="2:15" x14ac:dyDescent="0.2">
      <c r="B5" s="1"/>
      <c r="C5" s="1">
        <v>6</v>
      </c>
      <c r="D5" s="1">
        <v>2</v>
      </c>
      <c r="E5" s="1">
        <v>2</v>
      </c>
      <c r="F5" s="1">
        <v>3</v>
      </c>
      <c r="G5" s="1">
        <f>SUM(טבלה1[[#This Row],[מבוגר]]*טבלה3[מבוגר:],+טבלה1[[#This Row],[ילדים מעל גיל 12]]*טבלה3[מגיל 12],+טבלה1[[#This Row],[ילדים מגיל 2-12]]*טבלה3[מגיל שנתיים])</f>
        <v>20</v>
      </c>
      <c r="H5" s="3">
        <f>SUM($O$13  *טבלה1[[#This Row],[מס'' נקודות]])</f>
        <v>433.33333333333337</v>
      </c>
      <c r="I5" s="2">
        <v>200</v>
      </c>
      <c r="J5" s="3">
        <f>SUM(טבלה1[[#This Row],[ס"ה]]-טבלה1[[#This Row],[הוצאות]])</f>
        <v>233.33333333333337</v>
      </c>
      <c r="K5" s="3">
        <v>18</v>
      </c>
      <c r="L5" s="1" t="s">
        <v>5</v>
      </c>
      <c r="M5" s="3">
        <f>SUM(J5+SUMIFS(טבלה1[שילם/קיבל:],טבלה1[הועבר ל:],טבלה1[[#This Row],[שם המשפחה]]))</f>
        <v>233.33333333333337</v>
      </c>
    </row>
    <row r="6" spans="2:15" x14ac:dyDescent="0.2">
      <c r="B6" s="1"/>
      <c r="C6" s="1">
        <v>5</v>
      </c>
      <c r="D6" s="1">
        <v>2</v>
      </c>
      <c r="E6" s="1"/>
      <c r="F6" s="1">
        <v>2</v>
      </c>
      <c r="G6" s="1">
        <f>SUM(טבלה1[[#This Row],[מבוגר]]*טבלה3[מבוגר:],+טבלה1[[#This Row],[ילדים מעל גיל 12]]*טבלה3[מגיל 12],+טבלה1[[#This Row],[ילדים מגיל 2-12]]*טבלה3[מגיל שנתיים])</f>
        <v>12</v>
      </c>
      <c r="H6" s="3">
        <f>SUM($O$13  *טבלה1[[#This Row],[מס'' נקודות]])</f>
        <v>260</v>
      </c>
      <c r="I6" s="2">
        <v>500</v>
      </c>
      <c r="J6" s="3">
        <f>SUM(טבלה1[[#This Row],[ס"ה]]-טבלה1[[#This Row],[הוצאות]])</f>
        <v>-240</v>
      </c>
      <c r="K6" s="3">
        <v>187</v>
      </c>
      <c r="L6" s="1"/>
      <c r="M6" s="3">
        <f>SUM(J6+SUMIFS(טבלה1[שילם/קיבל:],טבלה1[הועבר ל:],טבלה1[[#This Row],[שם המשפחה]]))</f>
        <v>-240</v>
      </c>
    </row>
    <row r="7" spans="2:15" x14ac:dyDescent="0.2">
      <c r="B7" s="1"/>
      <c r="C7" s="1">
        <v>5</v>
      </c>
      <c r="D7" s="1">
        <v>2</v>
      </c>
      <c r="E7" s="1"/>
      <c r="F7" s="1">
        <v>1</v>
      </c>
      <c r="G7" s="1">
        <f>SUM(טבלה1[[#This Row],[מבוגר]]*טבלה3[מבוגר:],+טבלה1[[#This Row],[ילדים מעל גיל 12]]*טבלה3[מגיל 12],+טבלה1[[#This Row],[ילדים מגיל 2-12]]*טבלה3[מגיל שנתיים])</f>
        <v>10</v>
      </c>
      <c r="H7" s="3">
        <f>SUM($O$13  *טבלה1[[#This Row],[מס'' נקודות]])</f>
        <v>216.66666666666669</v>
      </c>
      <c r="I7" s="2">
        <v>250</v>
      </c>
      <c r="J7" s="3">
        <f>SUM(טבלה1[[#This Row],[ס"ה]]-טבלה1[[#This Row],[הוצאות]])</f>
        <v>-33.333333333333314</v>
      </c>
      <c r="K7" s="3">
        <v>405</v>
      </c>
      <c r="L7" s="1"/>
      <c r="M7" s="3">
        <f>SUM(J7+SUMIFS(טבלה1[שילם/קיבל:],טבלה1[הועבר ל:],טבלה1[[#This Row],[שם המשפחה]]))</f>
        <v>-33.333333333333314</v>
      </c>
    </row>
    <row r="8" spans="2:15" x14ac:dyDescent="0.2">
      <c r="B8" s="1"/>
      <c r="C8" s="1">
        <v>4</v>
      </c>
      <c r="D8" s="1">
        <v>2</v>
      </c>
      <c r="E8" s="1"/>
      <c r="F8" s="1">
        <v>2</v>
      </c>
      <c r="G8" s="1">
        <f>SUM(טבלה1[[#This Row],[מבוגר]]*טבלה3[מבוגר:],+טבלה1[[#This Row],[ילדים מעל גיל 12]]*טבלה3[מגיל 12],+טבלה1[[#This Row],[ילדים מגיל 2-12]]*טבלה3[מגיל שנתיים])</f>
        <v>12</v>
      </c>
      <c r="H8" s="3">
        <f>SUM($O$13  *טבלה1[[#This Row],[מס'' נקודות]])</f>
        <v>260</v>
      </c>
      <c r="I8" s="2"/>
      <c r="J8" s="3">
        <f>SUM(טבלה1[[#This Row],[ס"ה]]-טבלה1[[#This Row],[הוצאות]])</f>
        <v>260</v>
      </c>
      <c r="K8" s="3"/>
      <c r="L8" s="3"/>
      <c r="M8" s="3">
        <f>SUM(J8+SUMIFS(טבלה1[שילם/קיבל:],טבלה1[הועבר ל:],טבלה1[[#This Row],[שם המשפחה]]))</f>
        <v>260</v>
      </c>
    </row>
    <row r="9" spans="2:15" x14ac:dyDescent="0.2">
      <c r="B9" s="1"/>
      <c r="C9" s="1">
        <v>3</v>
      </c>
      <c r="D9" s="1">
        <v>2</v>
      </c>
      <c r="E9" s="1"/>
      <c r="F9" s="1"/>
      <c r="G9" s="1">
        <f>SUM(טבלה1[[#This Row],[מבוגר]]*טבלה3[מבוגר:],+טבלה1[[#This Row],[ילדים מעל גיל 12]]*טבלה3[מגיל 12],+טבלה1[[#This Row],[ילדים מגיל 2-12]]*טבלה3[מגיל שנתיים])</f>
        <v>8</v>
      </c>
      <c r="H9" s="3">
        <f>SUM($O$13  *טבלה1[[#This Row],[מס'' נקודות]])</f>
        <v>173.33333333333334</v>
      </c>
      <c r="I9" s="2"/>
      <c r="J9" s="3">
        <f>SUM(טבלה1[[#This Row],[ס"ה]]-טבלה1[[#This Row],[הוצאות]])</f>
        <v>173.33333333333334</v>
      </c>
      <c r="K9" s="3"/>
      <c r="L9" s="3"/>
      <c r="M9" s="3">
        <f>SUM(J9+SUMIFS(טבלה1[שילם/קיבל:],טבלה1[הועבר ל:],טבלה1[[#This Row],[שם המשפחה]]))</f>
        <v>173.33333333333334</v>
      </c>
    </row>
    <row r="10" spans="2:15" x14ac:dyDescent="0.2">
      <c r="B10" s="1"/>
      <c r="C10" s="1"/>
      <c r="D10" s="1"/>
      <c r="E10" s="1"/>
      <c r="F10" s="1"/>
      <c r="G10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10" s="3">
        <f>SUM($O$13  *טבלה1[[#This Row],[מס'' נקודות]])</f>
        <v>0</v>
      </c>
      <c r="I10" s="2"/>
      <c r="J10" s="3">
        <f>SUM(טבלה1[[#This Row],[ס"ה]]-טבלה1[[#This Row],[הוצאות]])</f>
        <v>0</v>
      </c>
      <c r="K10" s="3"/>
      <c r="L10" s="3"/>
      <c r="M10" s="3">
        <f>SUM(J10+SUMIFS(טבלה1[שילם/קיבל:],טבלה1[הועבר ל:],טבלה1[[#This Row],[שם המשפחה]]))</f>
        <v>0</v>
      </c>
    </row>
    <row r="11" spans="2:15" x14ac:dyDescent="0.2">
      <c r="B11" s="1"/>
      <c r="C11" s="1"/>
      <c r="D11" s="1"/>
      <c r="E11" s="1"/>
      <c r="F11" s="1"/>
      <c r="G11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11" s="3">
        <f>SUM($O$13  *טבלה1[[#This Row],[מס'' נקודות]])</f>
        <v>0</v>
      </c>
      <c r="I11" s="2"/>
      <c r="J11" s="3">
        <f>SUM(טבלה1[[#This Row],[ס"ה]]-טבלה1[[#This Row],[הוצאות]])</f>
        <v>0</v>
      </c>
      <c r="K11" s="3"/>
      <c r="L11" s="3"/>
      <c r="M11" s="3">
        <f>SUM(J11+SUMIFS(טבלה1[שילם/קיבל:],טבלה1[הועבר ל:],טבלה1[[#This Row],[שם המשפחה]]))</f>
        <v>0</v>
      </c>
    </row>
    <row r="12" spans="2:15" x14ac:dyDescent="0.2">
      <c r="B12" s="1"/>
      <c r="C12" s="1"/>
      <c r="D12" s="1"/>
      <c r="E12" s="1"/>
      <c r="F12" s="1"/>
      <c r="G12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12" s="3">
        <f>SUM($O$13  *טבלה1[[#This Row],[מס'' נקודות]])</f>
        <v>0</v>
      </c>
      <c r="I12" s="2"/>
      <c r="J12" s="3">
        <f>SUM(טבלה1[[#This Row],[ס"ה]]-טבלה1[[#This Row],[הוצאות]])</f>
        <v>0</v>
      </c>
      <c r="K12" s="3"/>
      <c r="L12" s="3"/>
      <c r="M12" s="3">
        <f>SUM(J12+SUMIFS(טבלה1[שילם/קיבל:],טבלה1[הועבר ל:],טבלה1[[#This Row],[שם המשפחה]]))</f>
        <v>0</v>
      </c>
    </row>
    <row r="13" spans="2:15" x14ac:dyDescent="0.2">
      <c r="B13" s="1"/>
      <c r="C13" s="1"/>
      <c r="D13" s="1"/>
      <c r="E13" s="1"/>
      <c r="F13" s="1"/>
      <c r="G13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13" s="3">
        <f>SUM($O$13  *טבלה1[[#This Row],[מס'' נקודות]])</f>
        <v>0</v>
      </c>
      <c r="I13" s="2"/>
      <c r="J13" s="3">
        <f>SUM(טבלה1[[#This Row],[ס"ה]]-טבלה1[[#This Row],[הוצאות]])</f>
        <v>0</v>
      </c>
      <c r="K13" s="3"/>
      <c r="L13" s="3"/>
      <c r="M13" s="3">
        <f>SUM(J13+SUMIFS(טבלה1[שילם/קיבל:],טבלה1[הועבר ל:],טבלה1[[#This Row],[שם המשפחה]]))</f>
        <v>0</v>
      </c>
      <c r="N13" s="14" t="s">
        <v>12</v>
      </c>
      <c r="O13" s="13">
        <f>SUM(I21/G21)</f>
        <v>21.666666666666668</v>
      </c>
    </row>
    <row r="14" spans="2:15" x14ac:dyDescent="0.2">
      <c r="B14" s="1"/>
      <c r="C14" s="1"/>
      <c r="D14" s="1"/>
      <c r="E14" s="1"/>
      <c r="F14" s="1"/>
      <c r="G14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14" s="3">
        <f>SUM($O$13  *טבלה1[[#This Row],[מס'' נקודות]])</f>
        <v>0</v>
      </c>
      <c r="I14" s="2"/>
      <c r="J14" s="3">
        <f>SUM(טבלה1[[#This Row],[ס"ה]]-טבלה1[[#This Row],[הוצאות]])</f>
        <v>0</v>
      </c>
      <c r="K14" s="3"/>
      <c r="L14" s="3"/>
      <c r="M14" s="3">
        <f>SUM(J14+SUMIFS(טבלה1[שילם/קיבל:],טבלה1[הועבר ל:],טבלה1[[#This Row],[שם המשפחה]]))</f>
        <v>0</v>
      </c>
    </row>
    <row r="15" spans="2:15" x14ac:dyDescent="0.2">
      <c r="B15" s="1"/>
      <c r="C15" s="1"/>
      <c r="D15" s="1"/>
      <c r="E15" s="1"/>
      <c r="F15" s="1"/>
      <c r="G15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15" s="3">
        <f>SUM($O$13  *טבלה1[[#This Row],[מס'' נקודות]])</f>
        <v>0</v>
      </c>
      <c r="I15" s="2"/>
      <c r="J15" s="3">
        <f>SUM(טבלה1[[#This Row],[ס"ה]]-טבלה1[[#This Row],[הוצאות]])</f>
        <v>0</v>
      </c>
      <c r="K15" s="3"/>
      <c r="L15" s="3"/>
      <c r="M15" s="3">
        <f>SUM(J15+SUMIFS(טבלה1[שילם/קיבל:],טבלה1[הועבר ל:],טבלה1[[#This Row],[שם המשפחה]]))</f>
        <v>0</v>
      </c>
    </row>
    <row r="16" spans="2:15" ht="15.75" thickBot="1" x14ac:dyDescent="0.25">
      <c r="B16" s="1"/>
      <c r="C16" s="1"/>
      <c r="D16" s="1"/>
      <c r="E16" s="1"/>
      <c r="F16" s="1"/>
      <c r="G16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16" s="3">
        <f>SUM($O$13  *טבלה1[[#This Row],[מס'' נקודות]])</f>
        <v>0</v>
      </c>
      <c r="I16" s="2"/>
      <c r="J16" s="3">
        <f>SUM(טבלה1[[#This Row],[ס"ה]]-טבלה1[[#This Row],[הוצאות]])</f>
        <v>0</v>
      </c>
      <c r="K16" s="3"/>
      <c r="L16" s="3"/>
      <c r="M16" s="3">
        <f>SUM(J16+SUMIFS(טבלה1[שילם/קיבל:],טבלה1[הועבר ל:],טבלה1[[#This Row],[שם המשפחה]]))</f>
        <v>0</v>
      </c>
    </row>
    <row r="17" spans="2:16" ht="15.75" thickBot="1" x14ac:dyDescent="0.25">
      <c r="B17" s="1"/>
      <c r="C17" s="1"/>
      <c r="D17" s="1"/>
      <c r="E17" s="1"/>
      <c r="F17" s="1"/>
      <c r="G17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17" s="3">
        <f>SUM($O$13  *טבלה1[[#This Row],[מס'' נקודות]])</f>
        <v>0</v>
      </c>
      <c r="I17" s="2"/>
      <c r="J17" s="3">
        <f>SUM(טבלה1[[#This Row],[ס"ה]]-טבלה1[[#This Row],[הוצאות]])</f>
        <v>0</v>
      </c>
      <c r="K17" s="3"/>
      <c r="L17" s="3"/>
      <c r="M17" s="3">
        <f>SUM(J17+SUMIFS(טבלה1[שילם/קיבל:],טבלה1[הועבר ל:],טבלה1[[#This Row],[שם המשפחה]]))</f>
        <v>0</v>
      </c>
      <c r="N17" s="10" t="s">
        <v>11</v>
      </c>
      <c r="O17" s="11"/>
      <c r="P17" s="12"/>
    </row>
    <row r="18" spans="2:16" x14ac:dyDescent="0.2">
      <c r="B18" s="1"/>
      <c r="C18" s="1"/>
      <c r="D18" s="1"/>
      <c r="E18" s="1"/>
      <c r="F18" s="1"/>
      <c r="G18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18" s="3">
        <f>SUM($O$13  *טבלה1[[#This Row],[מס'' נקודות]])</f>
        <v>0</v>
      </c>
      <c r="I18" s="2"/>
      <c r="J18" s="3">
        <f>SUM(טבלה1[[#This Row],[ס"ה]]-טבלה1[[#This Row],[הוצאות]])</f>
        <v>0</v>
      </c>
      <c r="K18" s="3"/>
      <c r="L18" s="3"/>
      <c r="M18" s="3">
        <f>SUM(J18+SUMIFS(טבלה1[שילם/קיבל:],טבלה1[הועבר ל:],טבלה1[[#This Row],[שם המשפחה]]))</f>
        <v>0</v>
      </c>
      <c r="N18" s="5" t="s">
        <v>15</v>
      </c>
      <c r="O18" s="6" t="s">
        <v>9</v>
      </c>
      <c r="P18" s="4" t="s">
        <v>10</v>
      </c>
    </row>
    <row r="19" spans="2:16" x14ac:dyDescent="0.2">
      <c r="B19" s="1"/>
      <c r="C19" s="1"/>
      <c r="D19" s="1"/>
      <c r="E19" s="1"/>
      <c r="F19" s="1"/>
      <c r="G19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19" s="3">
        <f>SUM($O$13  *טבלה1[[#This Row],[מס'' נקודות]])</f>
        <v>0</v>
      </c>
      <c r="I19" s="2"/>
      <c r="J19" s="3">
        <f>SUM(טבלה1[[#This Row],[ס"ה]]-טבלה1[[#This Row],[הוצאות]])</f>
        <v>0</v>
      </c>
      <c r="K19" s="3"/>
      <c r="L19" s="3"/>
      <c r="M19" s="3">
        <f>SUM(J19+SUMIFS(טבלה1[שילם/קיבל:],טבלה1[הועבר ל:],טבלה1[[#This Row],[שם המשפחה]]))</f>
        <v>0</v>
      </c>
      <c r="N19" s="5">
        <v>4</v>
      </c>
      <c r="O19" s="6">
        <v>3</v>
      </c>
      <c r="P19" s="4">
        <v>2</v>
      </c>
    </row>
    <row r="20" spans="2:16" x14ac:dyDescent="0.2">
      <c r="B20" s="1"/>
      <c r="C20" s="1"/>
      <c r="D20" s="1"/>
      <c r="E20" s="1"/>
      <c r="F20" s="1"/>
      <c r="G20" s="1">
        <f>SUM(טבלה1[[#This Row],[מבוגר]]*טבלה3[מבוגר:],+טבלה1[[#This Row],[ילדים מעל גיל 12]]*טבלה3[מגיל 12],+טבלה1[[#This Row],[ילדים מגיל 2-12]]*טבלה3[מגיל שנתיים])</f>
        <v>0</v>
      </c>
      <c r="H20" s="3">
        <f>SUM($O$13  *טבלה1[[#This Row],[מס'' נקודות]])</f>
        <v>0</v>
      </c>
      <c r="I20" s="2"/>
      <c r="J20" s="3">
        <f>SUM(טבלה1[[#This Row],[ס"ה]]-טבלה1[[#This Row],[הוצאות]])</f>
        <v>0</v>
      </c>
      <c r="K20" s="3"/>
      <c r="L20" s="3"/>
      <c r="M20" s="3">
        <f>SUM(J20+SUMIFS(טבלה1[שילם/קיבל:],טבלה1[הועבר ל:],טבלה1[[#This Row],[שם המשפחה]]))</f>
        <v>0</v>
      </c>
    </row>
    <row r="21" spans="2:16" x14ac:dyDescent="0.2">
      <c r="B21" s="7" t="s">
        <v>13</v>
      </c>
      <c r="C21" s="7">
        <f>SUM(C4:C20)</f>
        <v>32</v>
      </c>
      <c r="D21" s="7"/>
      <c r="E21" s="7"/>
      <c r="F21" s="7"/>
      <c r="G21" s="7">
        <f>SUBTOTAL(109,G4:G20)</f>
        <v>90</v>
      </c>
      <c r="H21" s="8">
        <f>SUBTOTAL(109,H4:H20)</f>
        <v>1950</v>
      </c>
      <c r="I21" s="9">
        <f>SUBTOTAL(109,I4:I20)</f>
        <v>1950</v>
      </c>
      <c r="J21" s="8"/>
      <c r="K21" s="8"/>
      <c r="L21" s="3"/>
      <c r="M21" s="3"/>
    </row>
  </sheetData>
  <phoneticPr fontId="1" type="noConversion"/>
  <pageMargins left="0.7" right="0.7" top="0.75" bottom="0.75" header="0.3" footer="0.3"/>
  <ignoredErrors>
    <ignoredError sqref="G21:H21" calculatedColumn="1"/>
  </ignoredErrors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בילא פוטאש</cp:lastModifiedBy>
  <dcterms:created xsi:type="dcterms:W3CDTF">2023-07-16T17:26:39Z</dcterms:created>
  <dcterms:modified xsi:type="dcterms:W3CDTF">2025-02-25T07:35:06Z</dcterms:modified>
</cp:coreProperties>
</file>