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FEA05D1E-69CD-46EC-B492-A56819F1EAF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ב'!$C$6:$W$71</definedName>
    <definedName name="פרה">'חידון לפי א ב'!#REF!</definedName>
  </definedNames>
  <calcPr calcId="191029"/>
</workbook>
</file>

<file path=xl/calcChain.xml><?xml version="1.0" encoding="utf-8"?>
<calcChain xmlns="http://schemas.openxmlformats.org/spreadsheetml/2006/main">
  <c r="V15" i="1" l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U23" i="1"/>
  <c r="U24" i="1"/>
  <c r="U25" i="1"/>
  <c r="U26" i="1"/>
  <c r="U27" i="1"/>
  <c r="T23" i="1"/>
  <c r="T24" i="1"/>
  <c r="T25" i="1"/>
  <c r="T26" i="1"/>
  <c r="T2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U22" i="1"/>
  <c r="U28" i="1"/>
  <c r="U29" i="1"/>
  <c r="U30" i="1" l="1"/>
  <c r="T30" i="1"/>
  <c r="V10" i="1" l="1"/>
  <c r="V11" i="1"/>
  <c r="V12" i="1"/>
  <c r="V13" i="1"/>
  <c r="V14" i="1"/>
  <c r="V9" i="1"/>
  <c r="T12" i="1"/>
  <c r="T13" i="1"/>
  <c r="T14" i="1"/>
  <c r="T15" i="1"/>
  <c r="T16" i="1"/>
  <c r="T17" i="1"/>
  <c r="T18" i="1"/>
  <c r="T19" i="1"/>
  <c r="T20" i="1"/>
  <c r="T21" i="1"/>
  <c r="T22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T10" i="1"/>
  <c r="T11" i="1"/>
  <c r="U9" i="1"/>
  <c r="T9" i="1"/>
  <c r="R9" i="1"/>
  <c r="S4" i="1" l="1"/>
  <c r="P4" i="1"/>
  <c r="M4" i="1"/>
  <c r="J4" i="1" l="1"/>
  <c r="V4" i="1" s="1"/>
</calcChain>
</file>

<file path=xl/sharedStrings.xml><?xml version="1.0" encoding="utf-8"?>
<sst xmlns="http://schemas.openxmlformats.org/spreadsheetml/2006/main" count="136" uniqueCount="114">
  <si>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</si>
  <si>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</si>
  <si>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</si>
  <si>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</si>
  <si>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</si>
  <si>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</si>
  <si>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</si>
  <si>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</si>
  <si>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</si>
  <si>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</si>
  <si>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</si>
  <si>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</si>
  <si>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</si>
  <si>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</si>
  <si>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</si>
  <si>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</si>
  <si>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</si>
  <si>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</si>
  <si>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</si>
  <si>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</si>
  <si>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</si>
  <si>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</si>
  <si>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</si>
  <si>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</si>
  <si>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</si>
  <si>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</si>
  <si>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</si>
  <si>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</si>
  <si>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</si>
  <si>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</si>
  <si>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</si>
  <si>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</si>
  <si>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</si>
  <si>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</si>
  <si>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</si>
  <si>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</si>
  <si>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</si>
  <si>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</si>
  <si>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</si>
  <si>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שׁ</t>
  </si>
  <si>
    <t>השאלות באדיבות הרב יהושע שקדי  מתוך הספר "נפלאות מתורתיך"</t>
  </si>
  <si>
    <t>פרשת 
כי תבוא</t>
  </si>
  <si>
    <t>מה שהיה שלושה ימים במצרים
יקרה בפרשה בצהרים</t>
  </si>
  <si>
    <t>עליך לחפש דבר פשוט
פסוק בפרשה שמשמש לקישוט</t>
  </si>
  <si>
    <t>כשהוא יעלה מעלה מעלה
הוא חיסרון ולא מעלה</t>
  </si>
  <si>
    <t>שם של מחלת חום
בשינוי ניקוד רדיפה ללחום</t>
  </si>
  <si>
    <t>בכל התורה מילה זו לרעה
חוץ מכאן שמתנות עניים ה' ראה</t>
  </si>
  <si>
    <t>למילה זו שתי משמעויות ביחד
יעקב היה במצרים ומואב חי בפחד</t>
  </si>
  <si>
    <t>שם החזיק משה את הנחש
בפרשתנו זה משל ולא במוחש</t>
  </si>
  <si>
    <t>פעם יחידה מילה זו מופיעה עם 'סמך'
לסוג שחין אחר הוא נסמך</t>
  </si>
  <si>
    <t>מכה שלא כתובה בתורה
מאחורי קללה אחרת מסתורה</t>
  </si>
  <si>
    <t>מה עשוה הצלצל
ושום עץ לא ניצל</t>
  </si>
  <si>
    <t>את מה שיש למעופפת רגילה
הבן בפרשה לאביו גילה</t>
  </si>
  <si>
    <t>אשא עיני אל ההרים
והנה שבט שחלקו מתברכים וחלקו מאררים</t>
  </si>
  <si>
    <t>בן הזוג של אות
הוא עצמו פלא פלאות</t>
  </si>
  <si>
    <t>שבוע שעבר - סביבו היה מאורע
בפרשה ארבעים שנה הוא לא נקרע</t>
  </si>
  <si>
    <t>שלוש פעמים בפרשת כי תבוא
מילה נרדפת למחבוא</t>
  </si>
  <si>
    <t>ב"וישלח" הוא איש 'החורי'
בפרשתנו הוא הר אחורי</t>
  </si>
  <si>
    <t>משותף לאדמה
לאדם ובהמה</t>
  </si>
  <si>
    <t>תמשש
בשעה שש</t>
  </si>
  <si>
    <t>כך הלויים אמרו את הארור
וזה נשמע מאוד ברור</t>
  </si>
  <si>
    <t>איש ענוג ומפונק
כך העגל שאברהם הגיש מענק</t>
  </si>
  <si>
    <t>ב'בחוקותי' הם כברזל ליבושת
בפרשה הם מטפטפים כנחושת</t>
  </si>
  <si>
    <t>כך דינם של כל הנסקלים
בפרשה ביטוי לחיים לא קלים</t>
  </si>
  <si>
    <t>אפלה</t>
  </si>
  <si>
    <t>ברוך אתה בבואך</t>
  </si>
  <si>
    <t>גר</t>
  </si>
  <si>
    <t>דלקת</t>
  </si>
  <si>
    <t>השקיפה</t>
  </si>
  <si>
    <t>ויגר</t>
  </si>
  <si>
    <t>זנב</t>
  </si>
  <si>
    <t>חרס</t>
  </si>
  <si>
    <t>טחורים</t>
  </si>
  <si>
    <t>יירש</t>
  </si>
  <si>
    <t>כנף</t>
  </si>
  <si>
    <t>לוי</t>
  </si>
  <si>
    <t>מופת</t>
  </si>
  <si>
    <t>נעל</t>
  </si>
  <si>
    <t>סתר</t>
  </si>
  <si>
    <t>עיבל</t>
  </si>
  <si>
    <t>פרי</t>
  </si>
  <si>
    <t>צהרים</t>
  </si>
  <si>
    <t>קול רם</t>
  </si>
  <si>
    <t>רך</t>
  </si>
  <si>
    <t>שמיך</t>
  </si>
  <si>
    <t>תלואים</t>
  </si>
  <si>
    <t>השקפה</t>
  </si>
  <si>
    <t>טחרים</t>
  </si>
  <si>
    <t>צהריים</t>
  </si>
  <si>
    <t>תלאים</t>
  </si>
  <si>
    <t>פרק כ"ח פסוק כ"ט
שמות פרק י' פסוק כ"ב</t>
  </si>
  <si>
    <t>פרק כ"ח פסוק ו'</t>
  </si>
  <si>
    <t>פרק כ"ח פסוק מ"ג</t>
  </si>
  <si>
    <t>פרק כ"ח פסוק כ"ב
בראשית פרק ל"א פסוק ל"ו</t>
  </si>
  <si>
    <t>פרק כ"ו פסוק ט"ו
ע"פ בראשית פרק י"ח פסוק ט"ז רש"י</t>
  </si>
  <si>
    <t>פרק כ"ו פסוק ה'
במדבר פרק כ"ב פסוק ג'</t>
  </si>
  <si>
    <t>פרק כ"ח פסוק כ"ז</t>
  </si>
  <si>
    <t>פרק כ"ח פסוק כ"ז
קרי ולא כתיב</t>
  </si>
  <si>
    <t>פרק כ"ח פסוק מ"ב</t>
  </si>
  <si>
    <t>פרק כ"ז פסוק כ'</t>
  </si>
  <si>
    <t>פרק כ"ח פסוק י"ג
שמות פרק ד' פסוק ד'</t>
  </si>
  <si>
    <t>פרק כ"ז פסוק  י"ב -י"ד</t>
  </si>
  <si>
    <t>פרק כ"ח פסוק מ"ו</t>
  </si>
  <si>
    <t>פרק כ"ט פסוק ד'
פרק כ"ה פסוק ט'</t>
  </si>
  <si>
    <t>פרק כ"ז פסוק י"ג רש"י
בראשית פרק ל"ו פסוק כ"ג</t>
  </si>
  <si>
    <t>פרק כ"ז פסוקים ט"ז -כ"ד
פרק כ"ח פסוק נ"ז</t>
  </si>
  <si>
    <t>פרק כ"ח פסוק ד'</t>
  </si>
  <si>
    <t>פרק כ"ח פסוק כ"ט</t>
  </si>
  <si>
    <t>פרק כ"ז פסוק י"ד</t>
  </si>
  <si>
    <t>פרק כ"ח פסוק  נ"ד
בראשית פרק י"ח פסוק ז'</t>
  </si>
  <si>
    <t>פרק כ"ח פסוק כ"ג
ויקרא פרק כ"ו פסוק י"ט רש"י</t>
  </si>
  <si>
    <t>פרק כ"ח פסוק ס"ו
במדבר פרק כ"א פסוק כ"ב רש"י</t>
  </si>
  <si>
    <t>לקבלת חידונים למיייל שלחו בקשת הצטרפות למייל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</si>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</sst>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38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4"/>
      <name val="Calibri"/>
      <family val="2"/>
      <scheme val="minor"/>
    </font>
    <font>
      <sz val="11"/>
      <name val="Arial"/>
      <family val="2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u/>
      <sz val="18"/>
      <color theme="7" tint="0.3999755851924192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2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4" fontId="20" fillId="11" borderId="1" xfId="1" applyNumberFormat="1" applyFont="1" applyFill="1" applyBorder="1" applyAlignment="1">
      <alignment horizontal="center" vertical="center" wrapText="1" readingOrder="2"/>
    </xf>
    <xf numFmtId="164" fontId="20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 wrapText="1"/>
    </xf>
    <xf numFmtId="9" fontId="19" fillId="9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27" fillId="8" borderId="2" xfId="0" applyFont="1" applyFill="1" applyBorder="1" applyAlignment="1">
      <alignment horizontal="right" vertical="center" wrapText="1" readingOrder="2"/>
    </xf>
    <xf numFmtId="0" fontId="27" fillId="8" borderId="12" xfId="0" applyFont="1" applyFill="1" applyBorder="1" applyAlignment="1">
      <alignment horizontal="center" vertical="center" wrapText="1" readingOrder="2"/>
    </xf>
    <xf numFmtId="0" fontId="18" fillId="10" borderId="5" xfId="0" applyFont="1" applyFill="1" applyBorder="1" applyAlignment="1">
      <alignment horizontal="center" vertical="center" wrapText="1" readingOrder="2"/>
    </xf>
    <xf numFmtId="0" fontId="18" fillId="15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 readingOrder="2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5" xfId="0" applyFont="1" applyFill="1" applyBorder="1" applyAlignment="1">
      <alignment wrapText="1"/>
    </xf>
    <xf numFmtId="0" fontId="27" fillId="8" borderId="8" xfId="0" applyFont="1" applyFill="1" applyBorder="1" applyAlignment="1">
      <alignment horizontal="right" vertical="center" wrapText="1" readingOrder="2"/>
    </xf>
    <xf numFmtId="0" fontId="2" fillId="3" borderId="1" xfId="0" applyFont="1" applyFill="1" applyBorder="1" applyAlignment="1">
      <alignment horizontal="right" vertical="center" wrapText="1"/>
    </xf>
    <xf numFmtId="0" fontId="27" fillId="8" borderId="7" xfId="0" applyFont="1" applyFill="1" applyBorder="1" applyAlignment="1">
      <alignment horizontal="center" vertical="center" wrapText="1" readingOrder="2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/>
    <xf numFmtId="0" fontId="34" fillId="4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 readingOrder="2"/>
    </xf>
    <xf numFmtId="0" fontId="35" fillId="0" borderId="1" xfId="0" applyFont="1" applyFill="1" applyBorder="1" applyAlignment="1">
      <alignment horizontal="center" vertical="center" wrapText="1" readingOrder="2"/>
    </xf>
    <xf numFmtId="49" fontId="25" fillId="0" borderId="1" xfId="0" applyNumberFormat="1" applyFont="1" applyFill="1" applyBorder="1" applyAlignment="1" applyProtection="1">
      <alignment horizontal="center" vertical="center" wrapText="1" readingOrder="2"/>
      <protection locked="0"/>
    </xf>
    <xf numFmtId="49" fontId="21" fillId="0" borderId="1" xfId="0" applyNumberFormat="1" applyFont="1" applyFill="1" applyBorder="1" applyAlignment="1">
      <alignment readingOrder="2"/>
    </xf>
    <xf numFmtId="0" fontId="21" fillId="0" borderId="1" xfId="0" applyFont="1" applyFill="1" applyBorder="1" applyAlignment="1">
      <alignment wrapText="1" readingOrder="2"/>
    </xf>
    <xf numFmtId="49" fontId="21" fillId="0" borderId="1" xfId="0" applyNumberFormat="1" applyFont="1" applyFill="1" applyBorder="1" applyAlignment="1"/>
    <xf numFmtId="49" fontId="25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8" fillId="0" borderId="1" xfId="0" applyNumberFormat="1" applyFont="1" applyFill="1" applyBorder="1" applyAlignment="1"/>
    <xf numFmtId="0" fontId="35" fillId="0" borderId="1" xfId="0" applyFont="1" applyFill="1" applyBorder="1" applyAlignment="1"/>
    <xf numFmtId="0" fontId="14" fillId="0" borderId="1" xfId="0" applyFont="1" applyFill="1" applyBorder="1" applyAlignment="1">
      <alignment vertical="center" wrapText="1" readingOrder="2"/>
    </xf>
    <xf numFmtId="49" fontId="35" fillId="0" borderId="1" xfId="0" applyNumberFormat="1" applyFont="1" applyFill="1" applyBorder="1" applyAlignment="1"/>
    <xf numFmtId="0" fontId="35" fillId="0" borderId="1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 readingOrder="2"/>
    </xf>
    <xf numFmtId="0" fontId="33" fillId="0" borderId="18" xfId="0" applyFont="1" applyBorder="1" applyAlignment="1" applyProtection="1">
      <alignment horizontal="center" vertical="center" wrapText="1"/>
      <protection locked="0"/>
    </xf>
    <xf numFmtId="0" fontId="33" fillId="0" borderId="19" xfId="0" applyFont="1" applyBorder="1" applyAlignment="1" applyProtection="1">
      <alignment horizontal="center" vertical="center" wrapText="1"/>
      <protection locked="0"/>
    </xf>
    <xf numFmtId="0" fontId="33" fillId="0" borderId="20" xfId="0" applyFont="1" applyBorder="1" applyAlignment="1" applyProtection="1">
      <alignment horizontal="center" vertical="center" wrapText="1"/>
      <protection locked="0"/>
    </xf>
    <xf numFmtId="0" fontId="32" fillId="5" borderId="12" xfId="0" quotePrefix="1" applyFont="1" applyFill="1" applyBorder="1" applyAlignment="1">
      <alignment horizontal="right" vertical="center" wrapText="1" readingOrder="2"/>
    </xf>
    <xf numFmtId="0" fontId="32" fillId="5" borderId="5" xfId="0" applyFont="1" applyFill="1" applyBorder="1" applyAlignment="1">
      <alignment horizontal="right" vertical="center" wrapText="1" readingOrder="2"/>
    </xf>
    <xf numFmtId="0" fontId="18" fillId="15" borderId="8" xfId="0" applyFont="1" applyFill="1" applyBorder="1" applyAlignment="1">
      <alignment horizontal="center" vertical="center" wrapText="1"/>
    </xf>
    <xf numFmtId="0" fontId="18" fillId="15" borderId="4" xfId="0" applyFont="1" applyFill="1" applyBorder="1" applyAlignment="1">
      <alignment horizontal="center" vertical="center" wrapText="1"/>
    </xf>
    <xf numFmtId="0" fontId="18" fillId="15" borderId="7" xfId="0" applyFont="1" applyFill="1" applyBorder="1" applyAlignment="1">
      <alignment horizontal="center" vertical="center" wrapText="1"/>
    </xf>
    <xf numFmtId="0" fontId="33" fillId="0" borderId="21" xfId="0" applyFont="1" applyBorder="1" applyAlignment="1" applyProtection="1">
      <alignment horizontal="center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0" fontId="33" fillId="0" borderId="23" xfId="0" applyFont="1" applyBorder="1" applyAlignment="1" applyProtection="1">
      <alignment horizontal="center" vertical="center" wrapText="1"/>
      <protection locked="0"/>
    </xf>
    <xf numFmtId="0" fontId="32" fillId="5" borderId="12" xfId="0" applyFont="1" applyFill="1" applyBorder="1" applyAlignment="1">
      <alignment horizontal="right" vertical="center" wrapText="1" readingOrder="2"/>
    </xf>
    <xf numFmtId="0" fontId="26" fillId="6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18" fillId="15" borderId="14" xfId="0" applyFont="1" applyFill="1" applyBorder="1" applyAlignment="1">
      <alignment horizontal="center" vertical="center" wrapText="1"/>
    </xf>
    <xf numFmtId="0" fontId="18" fillId="15" borderId="13" xfId="0" applyFont="1" applyFill="1" applyBorder="1" applyAlignment="1">
      <alignment horizontal="center" vertical="center" wrapText="1"/>
    </xf>
    <xf numFmtId="0" fontId="24" fillId="13" borderId="3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4" fillId="13" borderId="6" xfId="0" applyFont="1" applyFill="1" applyBorder="1" applyAlignment="1">
      <alignment horizontal="center" vertical="center" wrapText="1"/>
    </xf>
    <xf numFmtId="0" fontId="32" fillId="5" borderId="16" xfId="0" quotePrefix="1" applyFont="1" applyFill="1" applyBorder="1" applyAlignment="1">
      <alignment horizontal="right" vertical="center" wrapText="1" readingOrder="2"/>
    </xf>
    <xf numFmtId="0" fontId="32" fillId="5" borderId="17" xfId="0" applyFont="1" applyFill="1" applyBorder="1" applyAlignment="1">
      <alignment horizontal="right" vertical="center" wrapText="1" readingOrder="2"/>
    </xf>
    <xf numFmtId="0" fontId="18" fillId="6" borderId="5" xfId="0" applyFont="1" applyFill="1" applyBorder="1" applyAlignment="1">
      <alignment horizontal="center" vertical="center" wrapText="1"/>
    </xf>
    <xf numFmtId="0" fontId="21" fillId="5" borderId="5" xfId="0" applyFont="1" applyFill="1" applyBorder="1"/>
    <xf numFmtId="0" fontId="26" fillId="6" borderId="10" xfId="0" applyFont="1" applyFill="1" applyBorder="1" applyAlignment="1">
      <alignment horizontal="center" vertical="center" wrapText="1"/>
    </xf>
    <xf numFmtId="0" fontId="26" fillId="6" borderId="1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left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3" fillId="0" borderId="24" xfId="0" applyFont="1" applyBorder="1" applyAlignment="1" applyProtection="1">
      <alignment horizontal="center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0" fontId="33" fillId="0" borderId="26" xfId="0" applyFont="1" applyBorder="1" applyAlignment="1" applyProtection="1">
      <alignment horizontal="center" vertical="center" wrapText="1"/>
      <protection locked="0"/>
    </xf>
    <xf numFmtId="0" fontId="32" fillId="5" borderId="27" xfId="0" quotePrefix="1" applyFont="1" applyFill="1" applyBorder="1" applyAlignment="1">
      <alignment horizontal="right" vertical="center" wrapText="1" readingOrder="2"/>
    </xf>
    <xf numFmtId="0" fontId="37" fillId="5" borderId="1" xfId="2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1"/>
  <sheetViews>
    <sheetView showGridLines="0" rightToLeft="1" tabSelected="1" topLeftCell="D1" zoomScaleNormal="100" zoomScaleSheetLayoutView="90" workbookViewId="0">
      <pane ySplit="7" topLeftCell="A8" activePane="bottomLeft" state="frozen"/>
      <selection activeCell="B1" sqref="B1"/>
      <selection pane="bottomLeft" activeCell="M9" sqref="M9:Q9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8.875" style="21" customWidth="1"/>
    <col min="6" max="6" width="2.125" style="21" customWidth="1"/>
    <col min="7" max="7" width="15.125" style="21" customWidth="1"/>
    <col min="8" max="8" width="2" style="21" customWidth="1"/>
    <col min="9" max="9" width="11.25" style="21" customWidth="1"/>
    <col min="10" max="10" width="8.25" style="23" customWidth="1"/>
    <col min="11" max="11" width="1.25" style="23" customWidth="1"/>
    <col min="12" max="12" width="8.875" style="60" customWidth="1"/>
    <col min="13" max="13" width="8.625" style="32" customWidth="1"/>
    <col min="14" max="14" width="2" style="32" customWidth="1"/>
    <col min="15" max="15" width="9.875" style="32" customWidth="1"/>
    <col min="16" max="16" width="7.5" style="32" customWidth="1"/>
    <col min="17" max="17" width="2" style="32" customWidth="1"/>
    <col min="18" max="18" width="12.625" style="32" customWidth="1"/>
    <col min="19" max="19" width="11.625" customWidth="1"/>
    <col min="20" max="20" width="4.5" customWidth="1"/>
    <col min="21" max="21" width="8" customWidth="1"/>
    <col min="22" max="22" width="32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1"/>
      <c r="D1" s="122" t="s">
        <v>40</v>
      </c>
      <c r="E1" s="122"/>
      <c r="F1" s="122"/>
      <c r="G1" s="122"/>
      <c r="H1" s="121" t="s">
        <v>112</v>
      </c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31" t="s">
        <v>113</v>
      </c>
      <c r="U1" s="131"/>
      <c r="V1" s="131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40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23" t="s">
        <v>38</v>
      </c>
      <c r="D4" s="123"/>
      <c r="E4" s="123"/>
      <c r="F4" s="80"/>
      <c r="G4" s="94" t="s">
        <v>41</v>
      </c>
      <c r="H4" s="50"/>
      <c r="I4" s="45" t="s">
        <v>32</v>
      </c>
      <c r="J4" s="51">
        <f>M4*10</f>
        <v>0</v>
      </c>
      <c r="K4" s="46"/>
      <c r="L4" s="47" t="s">
        <v>28</v>
      </c>
      <c r="M4" s="52">
        <f>COUNTIF(R9:R30,"תשובה נכונה! כל הכבוד!")</f>
        <v>0</v>
      </c>
      <c r="N4" s="46"/>
      <c r="O4" s="48" t="s">
        <v>29</v>
      </c>
      <c r="P4" s="53">
        <f>COUNTIF(R9:R30,"תשובה לא נכונה")</f>
        <v>0</v>
      </c>
      <c r="Q4" s="49"/>
      <c r="R4" s="44" t="s">
        <v>31</v>
      </c>
      <c r="S4" s="54">
        <f>COUNTIF(R9:R30,"עדיין לא הקלדתם תשובה")</f>
        <v>22</v>
      </c>
      <c r="T4" s="33"/>
      <c r="U4" s="64" t="s">
        <v>30</v>
      </c>
      <c r="V4" s="63">
        <f>J4/220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3"/>
      <c r="D7" s="110" t="s">
        <v>24</v>
      </c>
      <c r="E7" s="111"/>
      <c r="F7" s="111"/>
      <c r="G7" s="111"/>
      <c r="H7" s="111"/>
      <c r="I7" s="111"/>
      <c r="J7" s="111" t="s">
        <v>26</v>
      </c>
      <c r="K7" s="111"/>
      <c r="L7" s="68" t="s">
        <v>27</v>
      </c>
      <c r="M7" s="101" t="s">
        <v>33</v>
      </c>
      <c r="N7" s="102"/>
      <c r="O7" s="102"/>
      <c r="P7" s="102"/>
      <c r="Q7" s="103"/>
      <c r="R7" s="109" t="s">
        <v>22</v>
      </c>
      <c r="S7" s="109"/>
      <c r="T7" s="117" t="s">
        <v>23</v>
      </c>
      <c r="U7" s="118"/>
      <c r="V7" s="69" t="s">
        <v>25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2"/>
      <c r="D8" s="112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4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1.5" customHeight="1" x14ac:dyDescent="0.3">
      <c r="A9" s="7"/>
      <c r="B9" s="7"/>
      <c r="C9" s="74"/>
      <c r="D9" s="107" t="s">
        <v>42</v>
      </c>
      <c r="E9" s="100"/>
      <c r="F9" s="100"/>
      <c r="G9" s="100"/>
      <c r="H9" s="100"/>
      <c r="I9" s="100"/>
      <c r="J9" s="119" t="s">
        <v>0</v>
      </c>
      <c r="K9" s="120"/>
      <c r="L9" s="62">
        <v>1</v>
      </c>
      <c r="M9" s="104"/>
      <c r="N9" s="105"/>
      <c r="O9" s="105"/>
      <c r="P9" s="105"/>
      <c r="Q9" s="106"/>
      <c r="R9" s="95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5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61.5" customHeight="1" x14ac:dyDescent="0.3">
      <c r="A10" s="7"/>
      <c r="B10" s="7"/>
      <c r="C10" s="74"/>
      <c r="D10" s="115" t="s">
        <v>43</v>
      </c>
      <c r="E10" s="116"/>
      <c r="F10" s="116"/>
      <c r="G10" s="116"/>
      <c r="H10" s="116"/>
      <c r="I10" s="116"/>
      <c r="J10" s="108" t="s">
        <v>1</v>
      </c>
      <c r="K10" s="108"/>
      <c r="L10" s="57">
        <v>3</v>
      </c>
      <c r="M10" s="96"/>
      <c r="N10" s="97"/>
      <c r="O10" s="97"/>
      <c r="P10" s="97"/>
      <c r="Q10" s="98"/>
      <c r="R10" s="95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5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61.5" customHeight="1" x14ac:dyDescent="0.3">
      <c r="A11" s="7"/>
      <c r="B11" s="7"/>
      <c r="C11" s="74"/>
      <c r="D11" s="99" t="s">
        <v>44</v>
      </c>
      <c r="E11" s="100"/>
      <c r="F11" s="100"/>
      <c r="G11" s="100"/>
      <c r="H11" s="100"/>
      <c r="I11" s="100"/>
      <c r="J11" s="108" t="s">
        <v>2</v>
      </c>
      <c r="K11" s="108"/>
      <c r="L11" s="57">
        <v>1</v>
      </c>
      <c r="M11" s="96"/>
      <c r="N11" s="97"/>
      <c r="O11" s="97"/>
      <c r="P11" s="97"/>
      <c r="Q11" s="98"/>
      <c r="R11" s="95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5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61.5" customHeight="1" x14ac:dyDescent="0.3">
      <c r="A12" s="7"/>
      <c r="B12" s="7"/>
      <c r="C12" s="74"/>
      <c r="D12" s="99" t="s">
        <v>45</v>
      </c>
      <c r="E12" s="100"/>
      <c r="F12" s="100"/>
      <c r="G12" s="100"/>
      <c r="H12" s="100"/>
      <c r="I12" s="100"/>
      <c r="J12" s="108" t="s">
        <v>3</v>
      </c>
      <c r="K12" s="108"/>
      <c r="L12" s="57">
        <v>1</v>
      </c>
      <c r="M12" s="96"/>
      <c r="N12" s="97"/>
      <c r="O12" s="97"/>
      <c r="P12" s="97"/>
      <c r="Q12" s="98"/>
      <c r="R12" s="95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5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התשובה",IF(OR(M12=נתונים!B5,M12=נתונים!C5,M12=נתונים!D5,M12=נתונים!E5,M12=נתונים!F5),נתונים!K6,"נסו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61.5" customHeight="1" x14ac:dyDescent="0.3">
      <c r="A13" s="7"/>
      <c r="B13" s="7"/>
      <c r="C13" s="74"/>
      <c r="D13" s="99" t="s">
        <v>46</v>
      </c>
      <c r="E13" s="100"/>
      <c r="F13" s="100"/>
      <c r="G13" s="100"/>
      <c r="H13" s="100"/>
      <c r="I13" s="100"/>
      <c r="J13" s="108" t="s">
        <v>4</v>
      </c>
      <c r="K13" s="108"/>
      <c r="L13" s="57">
        <v>1</v>
      </c>
      <c r="M13" s="96"/>
      <c r="N13" s="97"/>
      <c r="O13" s="97"/>
      <c r="P13" s="97"/>
      <c r="Q13" s="98"/>
      <c r="R13" s="95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5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התשובה",IF(OR(M13=נתונים!B6,M13=נתונים!C6,M13=נתונים!D6,M13=נתונים!E6,M13=נתונים!F6),נתונים!K7,"נסו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61.5" customHeight="1" x14ac:dyDescent="0.3">
      <c r="A14" s="7"/>
      <c r="B14" s="7"/>
      <c r="C14" s="74"/>
      <c r="D14" s="107" t="s">
        <v>47</v>
      </c>
      <c r="E14" s="100"/>
      <c r="F14" s="100"/>
      <c r="G14" s="100"/>
      <c r="H14" s="100"/>
      <c r="I14" s="100"/>
      <c r="J14" s="108" t="s">
        <v>5</v>
      </c>
      <c r="K14" s="108"/>
      <c r="L14" s="57">
        <v>1</v>
      </c>
      <c r="M14" s="96"/>
      <c r="N14" s="97"/>
      <c r="O14" s="97"/>
      <c r="P14" s="97"/>
      <c r="Q14" s="98"/>
      <c r="R14" s="95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5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התשובה",IF(OR(M14=נתונים!B7,M14=נתונים!C7,M14=נתונים!D7,M14=נתונים!E7,M14=נתונים!F7),נתונים!#REF!,"נסו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61.5" customHeight="1" x14ac:dyDescent="0.3">
      <c r="A15" s="7"/>
      <c r="B15" s="7"/>
      <c r="C15" s="74"/>
      <c r="D15" s="99" t="s">
        <v>48</v>
      </c>
      <c r="E15" s="100"/>
      <c r="F15" s="100"/>
      <c r="G15" s="100"/>
      <c r="H15" s="100"/>
      <c r="I15" s="100"/>
      <c r="J15" s="108" t="s">
        <v>6</v>
      </c>
      <c r="K15" s="108"/>
      <c r="L15" s="57">
        <v>1</v>
      </c>
      <c r="M15" s="96"/>
      <c r="N15" s="97"/>
      <c r="O15" s="97"/>
      <c r="P15" s="97"/>
      <c r="Q15" s="98"/>
      <c r="R15" s="95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5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61.5" customHeight="1" x14ac:dyDescent="0.3">
      <c r="A16" s="7"/>
      <c r="B16" s="7"/>
      <c r="C16" s="74"/>
      <c r="D16" s="107" t="s">
        <v>49</v>
      </c>
      <c r="E16" s="100"/>
      <c r="F16" s="100"/>
      <c r="G16" s="100"/>
      <c r="H16" s="100"/>
      <c r="I16" s="100"/>
      <c r="J16" s="108" t="s">
        <v>7</v>
      </c>
      <c r="K16" s="108"/>
      <c r="L16" s="57">
        <v>1</v>
      </c>
      <c r="M16" s="96"/>
      <c r="N16" s="97"/>
      <c r="O16" s="97"/>
      <c r="P16" s="97"/>
      <c r="Q16" s="98"/>
      <c r="R16" s="95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5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61.5" customHeight="1" x14ac:dyDescent="0.3">
      <c r="A17" s="7"/>
      <c r="B17" s="7"/>
      <c r="C17" s="74"/>
      <c r="D17" s="99" t="s">
        <v>50</v>
      </c>
      <c r="E17" s="100"/>
      <c r="F17" s="100"/>
      <c r="G17" s="100"/>
      <c r="H17" s="100"/>
      <c r="I17" s="100"/>
      <c r="J17" s="108" t="s">
        <v>8</v>
      </c>
      <c r="K17" s="108"/>
      <c r="L17" s="57">
        <v>1</v>
      </c>
      <c r="M17" s="96"/>
      <c r="N17" s="97"/>
      <c r="O17" s="97"/>
      <c r="P17" s="97"/>
      <c r="Q17" s="98"/>
      <c r="R17" s="95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5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61.5" customHeight="1" x14ac:dyDescent="0.3">
      <c r="A18" s="7"/>
      <c r="B18" s="7"/>
      <c r="C18" s="74"/>
      <c r="D18" s="99" t="s">
        <v>51</v>
      </c>
      <c r="E18" s="100"/>
      <c r="F18" s="100"/>
      <c r="G18" s="100"/>
      <c r="H18" s="100"/>
      <c r="I18" s="100"/>
      <c r="J18" s="108" t="s">
        <v>9</v>
      </c>
      <c r="K18" s="108"/>
      <c r="L18" s="57">
        <v>1</v>
      </c>
      <c r="M18" s="96"/>
      <c r="N18" s="97"/>
      <c r="O18" s="97"/>
      <c r="P18" s="97"/>
      <c r="Q18" s="98"/>
      <c r="R18" s="95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5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61.5" customHeight="1" x14ac:dyDescent="0.3">
      <c r="A19" s="7"/>
      <c r="B19" s="7"/>
      <c r="C19" s="74"/>
      <c r="D19" s="99" t="s">
        <v>52</v>
      </c>
      <c r="E19" s="100"/>
      <c r="F19" s="100"/>
      <c r="G19" s="100"/>
      <c r="H19" s="100"/>
      <c r="I19" s="100"/>
      <c r="J19" s="108" t="s">
        <v>10</v>
      </c>
      <c r="K19" s="108"/>
      <c r="L19" s="57">
        <v>1</v>
      </c>
      <c r="M19" s="96"/>
      <c r="N19" s="97"/>
      <c r="O19" s="97"/>
      <c r="P19" s="97"/>
      <c r="Q19" s="98"/>
      <c r="R19" s="95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95"/>
      <c r="T19" s="65">
        <f>IF(M19="",0.001,IF(OR(M19=נתונים!B12,M19=נתונים!C12,M19=נתונים!D12,M19=נתונים!E12,M19=נתונים!F12),10,0))</f>
        <v>1E-3</v>
      </c>
      <c r="U19" s="66" t="str">
        <f>IF(M19="","0.001",IF(OR(M19=נתונים!B12,M19=נתונים!C12,M19=נתונים!D12,M19=נתונים!E12,M19=נתונים!F12),"נקודות",0))</f>
        <v>0.001</v>
      </c>
      <c r="V19" s="67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61.5" customHeight="1" x14ac:dyDescent="0.3">
      <c r="A20" s="7"/>
      <c r="B20" s="7"/>
      <c r="C20" s="74"/>
      <c r="D20" s="107" t="s">
        <v>53</v>
      </c>
      <c r="E20" s="100"/>
      <c r="F20" s="100"/>
      <c r="G20" s="100"/>
      <c r="H20" s="100"/>
      <c r="I20" s="100"/>
      <c r="J20" s="108" t="s">
        <v>11</v>
      </c>
      <c r="K20" s="108"/>
      <c r="L20" s="57">
        <v>1</v>
      </c>
      <c r="M20" s="96"/>
      <c r="N20" s="97"/>
      <c r="O20" s="97"/>
      <c r="P20" s="97"/>
      <c r="Q20" s="98"/>
      <c r="R20" s="95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95"/>
      <c r="T20" s="65">
        <f>IF(M20="",0.001,IF(OR(M20=נתונים!B13,M20=נתונים!C13,M20=נתונים!D13,M20=נתונים!E13,M20=נתונים!F13),10,0))</f>
        <v>1E-3</v>
      </c>
      <c r="U20" s="66" t="str">
        <f>IF(M20="","0.001",IF(OR(M20=נתונים!B13,M20=נתונים!C13,M20=נתונים!D13,M20=נתונים!E13,M20=נתונים!F13),"נקודות",0))</f>
        <v>0.001</v>
      </c>
      <c r="V20" s="67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61.5" customHeight="1" x14ac:dyDescent="0.3">
      <c r="A21" s="7"/>
      <c r="B21" s="7"/>
      <c r="C21" s="74"/>
      <c r="D21" s="107" t="s">
        <v>54</v>
      </c>
      <c r="E21" s="100"/>
      <c r="F21" s="100"/>
      <c r="G21" s="100"/>
      <c r="H21" s="100"/>
      <c r="I21" s="100"/>
      <c r="J21" s="108" t="s">
        <v>12</v>
      </c>
      <c r="K21" s="108"/>
      <c r="L21" s="57">
        <v>1</v>
      </c>
      <c r="M21" s="96"/>
      <c r="N21" s="97"/>
      <c r="O21" s="97"/>
      <c r="P21" s="97"/>
      <c r="Q21" s="98"/>
      <c r="R21" s="95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95"/>
      <c r="T21" s="65">
        <f>IF(M21="",0.001,IF(OR(M21=נתונים!B14,M21=נתונים!C14,M21=נתונים!D14,M21=נתונים!E14,M21=נתונים!F14),10,0))</f>
        <v>1E-3</v>
      </c>
      <c r="U21" s="66" t="str">
        <f>IF(M21="","0.001",IF(OR(M21=נתונים!B14,M21=נתונים!C14,M21=נתונים!D14,M21=נתונים!E14,M21=נתונים!F14),"נקודות",0))</f>
        <v>0.001</v>
      </c>
      <c r="V21" s="67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61.5" customHeight="1" x14ac:dyDescent="0.3">
      <c r="A22" s="7"/>
      <c r="B22" s="7"/>
      <c r="C22" s="74"/>
      <c r="D22" s="107" t="s">
        <v>55</v>
      </c>
      <c r="E22" s="100"/>
      <c r="F22" s="100"/>
      <c r="G22" s="100"/>
      <c r="H22" s="100"/>
      <c r="I22" s="100"/>
      <c r="J22" s="108" t="s">
        <v>13</v>
      </c>
      <c r="K22" s="108"/>
      <c r="L22" s="57">
        <v>1</v>
      </c>
      <c r="M22" s="96"/>
      <c r="N22" s="97"/>
      <c r="O22" s="97"/>
      <c r="P22" s="97"/>
      <c r="Q22" s="98"/>
      <c r="R22" s="95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95"/>
      <c r="T22" s="65">
        <f>IF(M22="",0.001,IF(OR(M22=נתונים!B15,M22=נתונים!C15,M22=נתונים!D15,M22=נתונים!E15,M22=נתונים!F15),10,0))</f>
        <v>1E-3</v>
      </c>
      <c r="U22" s="66" t="str">
        <f>IF(M22="","0.001",IF(OR(M22=נתונים!B15,M22=נתונים!C15,M22=נתונים!D15,M22=נתונים!E15,M22=נתונים!F15),"נקודות",0))</f>
        <v>0.001</v>
      </c>
      <c r="V22" s="67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61.5" customHeight="1" x14ac:dyDescent="0.3">
      <c r="A23" s="7"/>
      <c r="B23" s="7"/>
      <c r="C23" s="74"/>
      <c r="D23" s="130" t="s">
        <v>56</v>
      </c>
      <c r="E23" s="130"/>
      <c r="F23" s="130"/>
      <c r="G23" s="130"/>
      <c r="H23" s="130"/>
      <c r="I23" s="99"/>
      <c r="J23" s="108" t="s">
        <v>14</v>
      </c>
      <c r="K23" s="108"/>
      <c r="L23" s="57">
        <v>1</v>
      </c>
      <c r="M23" s="96"/>
      <c r="N23" s="97"/>
      <c r="O23" s="97"/>
      <c r="P23" s="97"/>
      <c r="Q23" s="98"/>
      <c r="R23" s="95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95"/>
      <c r="T23" s="65">
        <f>IF(M23="",0.001,IF(OR(M23=נתונים!B16,M23=נתונים!C16,M23=נתונים!D16,M23=נתונים!E16,M23=נתונים!F16),10,0))</f>
        <v>1E-3</v>
      </c>
      <c r="U23" s="66" t="str">
        <f>IF(M23="","0.001",IF(OR(M23=נתונים!B16,M23=נתונים!C16,M23=נתונים!D16,M23=נתונים!E16,M23=נתונים!F16),"נקודות",0))</f>
        <v>0.001</v>
      </c>
      <c r="V23" s="67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61.5" customHeight="1" x14ac:dyDescent="0.3">
      <c r="A24" s="7"/>
      <c r="B24" s="7"/>
      <c r="C24" s="74"/>
      <c r="D24" s="130" t="s">
        <v>57</v>
      </c>
      <c r="E24" s="130"/>
      <c r="F24" s="130"/>
      <c r="G24" s="130"/>
      <c r="H24" s="130"/>
      <c r="I24" s="99"/>
      <c r="J24" s="108" t="s">
        <v>15</v>
      </c>
      <c r="K24" s="108"/>
      <c r="L24" s="57">
        <v>1</v>
      </c>
      <c r="M24" s="96"/>
      <c r="N24" s="97"/>
      <c r="O24" s="97"/>
      <c r="P24" s="97"/>
      <c r="Q24" s="98"/>
      <c r="R24" s="95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95"/>
      <c r="T24" s="65">
        <f>IF(M24="",0.001,IF(OR(M24=נתונים!B17,M24=נתונים!C17,M24=נתונים!D17,M24=נתונים!E17,M24=נתונים!F17),10,0))</f>
        <v>1E-3</v>
      </c>
      <c r="U24" s="66" t="str">
        <f>IF(M24="","0.001",IF(OR(M24=נתונים!B17,M24=נתונים!C17,M24=נתונים!D17,M24=נתונים!E17,M24=נתונים!F17),"נקודות",0))</f>
        <v>0.001</v>
      </c>
      <c r="V24" s="67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61.5" customHeight="1" x14ac:dyDescent="0.3">
      <c r="A25" s="7"/>
      <c r="B25" s="7"/>
      <c r="C25" s="74"/>
      <c r="D25" s="99" t="s">
        <v>58</v>
      </c>
      <c r="E25" s="100"/>
      <c r="F25" s="100"/>
      <c r="G25" s="100"/>
      <c r="H25" s="100"/>
      <c r="I25" s="100"/>
      <c r="J25" s="108" t="s">
        <v>16</v>
      </c>
      <c r="K25" s="108"/>
      <c r="L25" s="57">
        <v>1</v>
      </c>
      <c r="M25" s="96"/>
      <c r="N25" s="97"/>
      <c r="O25" s="97"/>
      <c r="P25" s="97"/>
      <c r="Q25" s="98"/>
      <c r="R25" s="95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95"/>
      <c r="T25" s="65">
        <f>IF(M25="",0.001,IF(OR(M25=נתונים!B18,M25=נתונים!C18,M25=נתונים!D18,M25=נתונים!E18,M25=נתונים!F18),10,0))</f>
        <v>1E-3</v>
      </c>
      <c r="U25" s="66" t="str">
        <f>IF(M25="","0.001",IF(OR(M25=נתונים!B18,M25=נתונים!C18,M25=נתונים!D18,M25=נתונים!E18,M25=נתונים!F18),"נקודות",0))</f>
        <v>0.001</v>
      </c>
      <c r="V25" s="67" t="str">
        <f>IF(M25="","כתבו את התשובה",IF(OR(M25=נתונים!B18,M25=נתונים!C18,M25=נתונים!D18,M25=נתונים!E18,M25=נתונים!F18),נתונים!#REF!,"נסו שוב"))</f>
        <v>כתבו את התשובה</v>
      </c>
      <c r="W25" s="3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61.5" customHeight="1" x14ac:dyDescent="0.3">
      <c r="A26" s="7"/>
      <c r="B26" s="7"/>
      <c r="C26" s="74"/>
      <c r="D26" s="107" t="s">
        <v>59</v>
      </c>
      <c r="E26" s="100"/>
      <c r="F26" s="100"/>
      <c r="G26" s="100"/>
      <c r="H26" s="100"/>
      <c r="I26" s="100"/>
      <c r="J26" s="108" t="s">
        <v>17</v>
      </c>
      <c r="K26" s="108"/>
      <c r="L26" s="57">
        <v>1</v>
      </c>
      <c r="M26" s="96"/>
      <c r="N26" s="97"/>
      <c r="O26" s="97"/>
      <c r="P26" s="97"/>
      <c r="Q26" s="98"/>
      <c r="R26" s="95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95"/>
      <c r="T26" s="65">
        <f>IF(M26="",0.001,IF(OR(M26=נתונים!B19,M26=נתונים!C19,M26=נתונים!D19,M26=נתונים!E19,M26=נתונים!F19),10,0))</f>
        <v>1E-3</v>
      </c>
      <c r="U26" s="66" t="str">
        <f>IF(M26="","0.001",IF(OR(M26=נתונים!B19,M26=נתונים!C19,M26=נתונים!D19,M26=נתונים!E19,M26=נתונים!F19),"נקודות",0))</f>
        <v>0.001</v>
      </c>
      <c r="V26" s="67" t="str">
        <f>IF(M26="","כתבו את התשובה",IF(OR(M26=נתונים!B19,M26=נתונים!C19,M26=נתונים!D19,M26=נתונים!E19,M26=נתונים!F19),נתונים!K18,"נסו שוב"))</f>
        <v>כתבו את התשובה</v>
      </c>
      <c r="W26" s="3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61.5" customHeight="1" x14ac:dyDescent="0.3">
      <c r="A27" s="7"/>
      <c r="B27" s="7"/>
      <c r="C27" s="74"/>
      <c r="D27" s="107" t="s">
        <v>60</v>
      </c>
      <c r="E27" s="100"/>
      <c r="F27" s="100"/>
      <c r="G27" s="100"/>
      <c r="H27" s="100"/>
      <c r="I27" s="100"/>
      <c r="J27" s="108" t="s">
        <v>18</v>
      </c>
      <c r="K27" s="108"/>
      <c r="L27" s="57">
        <v>2</v>
      </c>
      <c r="M27" s="96"/>
      <c r="N27" s="97"/>
      <c r="O27" s="97"/>
      <c r="P27" s="97"/>
      <c r="Q27" s="98"/>
      <c r="R27" s="95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95"/>
      <c r="T27" s="65">
        <f>IF(M27="",0.001,IF(OR(M27=נתונים!B20,M27=נתונים!C20,M27=נתונים!D20,M27=נתונים!E20,M27=נתונים!F20),10,0))</f>
        <v>1E-3</v>
      </c>
      <c r="U27" s="66" t="str">
        <f>IF(M27="","0.001",IF(OR(M27=נתונים!B20,M27=נתונים!C20,M27=נתונים!D20,M27=נתונים!E20,M27=נתונים!F20),"נקודות",0))</f>
        <v>0.001</v>
      </c>
      <c r="V27" s="67" t="str">
        <f>IF(M27="","כתבו את התשובה",IF(OR(M27=נתונים!B20,M27=נתונים!C20,M27=נתונים!D20,M27=נתונים!E20,M27=נתונים!F20),נתונים!K19,"נסו שוב"))</f>
        <v>כתבו את התשובה</v>
      </c>
      <c r="W27" s="3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61.5" customHeight="1" x14ac:dyDescent="0.3">
      <c r="A28" s="7"/>
      <c r="B28" s="7"/>
      <c r="C28" s="74"/>
      <c r="D28" s="107" t="s">
        <v>61</v>
      </c>
      <c r="E28" s="100"/>
      <c r="F28" s="100"/>
      <c r="G28" s="100"/>
      <c r="H28" s="100"/>
      <c r="I28" s="100"/>
      <c r="J28" s="108" t="s">
        <v>19</v>
      </c>
      <c r="K28" s="108"/>
      <c r="L28" s="57">
        <v>1</v>
      </c>
      <c r="M28" s="96"/>
      <c r="N28" s="97"/>
      <c r="O28" s="97"/>
      <c r="P28" s="97"/>
      <c r="Q28" s="98"/>
      <c r="R28" s="95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95"/>
      <c r="T28" s="65">
        <f>IF(M28="",0.001,IF(OR(M28=נתונים!B21,M28=נתונים!C21,M28=נתונים!D21,M28=נתונים!E21,M28=נתונים!F21),10,0))</f>
        <v>1E-3</v>
      </c>
      <c r="U28" s="66" t="str">
        <f>IF(M28="","0.001",IF(OR(M28=נתונים!B21,M28=נתונים!C21,M28=נתונים!D21,M28=נתונים!E21,M28=נתונים!F21),"נקודות",0))</f>
        <v>0.001</v>
      </c>
      <c r="V28" s="67" t="str">
        <f>IF(M28="","כתבו את התשובה",IF(OR(M28=נתונים!B21,M28=נתונים!C21,M28=נתונים!D21,M28=נתונים!E21,M28=נתונים!F21),נתונים!K20,"נסו שוב"))</f>
        <v>כתבו את התשובה</v>
      </c>
      <c r="W28" s="3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61.5" customHeight="1" x14ac:dyDescent="0.3">
      <c r="A29" s="7"/>
      <c r="B29" s="7"/>
      <c r="C29" s="74"/>
      <c r="D29" s="99" t="s">
        <v>62</v>
      </c>
      <c r="E29" s="100"/>
      <c r="F29" s="100"/>
      <c r="G29" s="100"/>
      <c r="H29" s="100"/>
      <c r="I29" s="100"/>
      <c r="J29" s="108" t="s">
        <v>39</v>
      </c>
      <c r="K29" s="108"/>
      <c r="L29" s="57">
        <v>1</v>
      </c>
      <c r="M29" s="96"/>
      <c r="N29" s="97"/>
      <c r="O29" s="97"/>
      <c r="P29" s="97"/>
      <c r="Q29" s="98"/>
      <c r="R29" s="95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95"/>
      <c r="T29" s="65">
        <f>IF(M29="",0.001,IF(OR(M29=נתונים!B22,M29=נתונים!C22,M29=נתונים!D22,M29=נתונים!E22,M29=נתונים!F22),10,0))</f>
        <v>1E-3</v>
      </c>
      <c r="U29" s="66" t="str">
        <f>IF(M29="","0.001",IF(OR(M29=נתונים!B22,M29=נתונים!C22,M29=נתונים!D22,M29=נתונים!E22,M29=נתונים!F22),"נקודות",0))</f>
        <v>0.001</v>
      </c>
      <c r="V29" s="67" t="str">
        <f>IF(M29="","כתבו את התשובה",IF(OR(M29=נתונים!B22,M29=נתונים!C22,M29=נתונים!D22,M29=נתונים!E22,M29=נתונים!F22),נתונים!K21,"נסו שוב"))</f>
        <v>כתבו את התשובה</v>
      </c>
      <c r="W29" s="3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61.5" customHeight="1" x14ac:dyDescent="0.3">
      <c r="A30" s="7"/>
      <c r="B30" s="7"/>
      <c r="C30" s="74"/>
      <c r="D30" s="99" t="s">
        <v>63</v>
      </c>
      <c r="E30" s="100"/>
      <c r="F30" s="100"/>
      <c r="G30" s="100"/>
      <c r="H30" s="100"/>
      <c r="I30" s="100"/>
      <c r="J30" s="108" t="s">
        <v>21</v>
      </c>
      <c r="K30" s="108"/>
      <c r="L30" s="57">
        <v>1</v>
      </c>
      <c r="M30" s="127"/>
      <c r="N30" s="128"/>
      <c r="O30" s="128"/>
      <c r="P30" s="128"/>
      <c r="Q30" s="129"/>
      <c r="R30" s="95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95"/>
      <c r="T30" s="75">
        <f>IF(M30="",0.001,IF(OR(M30=נתונים!B23,M30=נתונים!C23,M30=נתונים!D23,M30=נתונים!E23,M30=נתונים!F23),10,0))</f>
        <v>1E-3</v>
      </c>
      <c r="U30" s="77" t="str">
        <f>IF(M30="","0.001",IF(OR(M30=נתונים!B23,M30=נתונים!C23,M30=נתונים!D23,M30=נתונים!E23,M30=נתונים!F23),"נקודות",0))</f>
        <v>0.001</v>
      </c>
      <c r="V30" s="67" t="str">
        <f>IF(M30="","כתבו את התשובה",IF(OR(M30=נתונים!B23,M30=נתונים!C23,M30=נתונים!D23,M30=נתונים!E23,M30=נתונים!F23),נתונים!K22,"נסו שוב"))</f>
        <v>כתבו את התשובה</v>
      </c>
      <c r="W30" s="3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0"/>
      <c r="F31" s="20"/>
      <c r="G31" s="20"/>
      <c r="H31" s="20"/>
      <c r="I31" s="20"/>
      <c r="J31" s="19"/>
      <c r="K31" s="19"/>
      <c r="L31" s="58"/>
      <c r="M31" s="25"/>
      <c r="N31" s="25"/>
      <c r="O31" s="25"/>
      <c r="P31" s="25"/>
      <c r="Q31" s="25"/>
      <c r="R31" s="25"/>
      <c r="S31" s="31"/>
      <c r="T31" s="76"/>
      <c r="U31" s="23"/>
      <c r="V31" s="31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124"/>
      <c r="F32" s="124"/>
      <c r="G32" s="124"/>
      <c r="H32" s="124"/>
      <c r="I32" s="124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26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27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5"/>
      <c r="N280" s="35"/>
      <c r="O280" s="35"/>
      <c r="P280" s="35"/>
      <c r="Q280" s="35"/>
      <c r="R280" s="35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5"/>
      <c r="N281" s="35"/>
      <c r="O281" s="35"/>
      <c r="P281" s="35"/>
      <c r="Q281" s="35"/>
      <c r="R281" s="35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5"/>
      <c r="N282" s="35"/>
      <c r="O282" s="35"/>
      <c r="P282" s="35"/>
      <c r="Q282" s="35"/>
      <c r="R282" s="35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5"/>
      <c r="N283" s="35"/>
      <c r="O283" s="35"/>
      <c r="P283" s="35"/>
      <c r="Q283" s="35"/>
      <c r="R283" s="35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5"/>
      <c r="N284" s="35"/>
      <c r="O284" s="35"/>
      <c r="P284" s="35"/>
      <c r="Q284" s="35"/>
      <c r="R284" s="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5"/>
      <c r="N285" s="35"/>
      <c r="O285" s="35"/>
      <c r="P285" s="35"/>
      <c r="Q285" s="35"/>
      <c r="R285" s="35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5"/>
      <c r="N286" s="35"/>
      <c r="O286" s="35"/>
      <c r="P286" s="35"/>
      <c r="Q286" s="35"/>
      <c r="R286" s="35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5"/>
      <c r="N287" s="35"/>
      <c r="O287" s="35"/>
      <c r="P287" s="35"/>
      <c r="Q287" s="35"/>
      <c r="R287" s="35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5"/>
      <c r="N288" s="35"/>
      <c r="O288" s="35"/>
      <c r="P288" s="35"/>
      <c r="Q288" s="35"/>
      <c r="R288" s="35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5"/>
      <c r="N289" s="35"/>
      <c r="O289" s="35"/>
      <c r="P289" s="35"/>
      <c r="Q289" s="35"/>
      <c r="R289" s="35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5"/>
      <c r="N290" s="35"/>
      <c r="O290" s="35"/>
      <c r="P290" s="35"/>
      <c r="Q290" s="35"/>
      <c r="R290" s="35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5"/>
      <c r="N291" s="35"/>
      <c r="O291" s="35"/>
      <c r="P291" s="35"/>
      <c r="Q291" s="35"/>
      <c r="R291" s="35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61"/>
      <c r="M329" s="36"/>
      <c r="N329" s="36"/>
      <c r="O329" s="36"/>
      <c r="P329" s="36"/>
      <c r="Q329" s="36"/>
      <c r="R329" s="36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61"/>
      <c r="M330" s="36"/>
      <c r="N330" s="36"/>
      <c r="O330" s="36"/>
      <c r="P330" s="36"/>
      <c r="Q330" s="36"/>
      <c r="R330" s="36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61"/>
      <c r="M331" s="36"/>
      <c r="N331" s="36"/>
      <c r="O331" s="36"/>
      <c r="P331" s="36"/>
      <c r="Q331" s="36"/>
      <c r="R331" s="36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61"/>
      <c r="M332" s="36"/>
      <c r="N332" s="36"/>
      <c r="O332" s="36"/>
      <c r="P332" s="36"/>
      <c r="Q332" s="36"/>
      <c r="R332" s="36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61"/>
      <c r="M333" s="36"/>
      <c r="N333" s="36"/>
      <c r="O333" s="36"/>
      <c r="P333" s="36"/>
      <c r="Q333" s="36"/>
      <c r="R333" s="36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61"/>
      <c r="M334" s="36"/>
      <c r="N334" s="36"/>
      <c r="O334" s="36"/>
      <c r="P334" s="36"/>
      <c r="Q334" s="36"/>
      <c r="R334" s="36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61"/>
      <c r="M335" s="36"/>
      <c r="N335" s="36"/>
      <c r="O335" s="36"/>
      <c r="P335" s="36"/>
      <c r="Q335" s="36"/>
      <c r="R335" s="36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61"/>
      <c r="M336" s="36"/>
      <c r="N336" s="36"/>
      <c r="O336" s="36"/>
      <c r="P336" s="36"/>
      <c r="Q336" s="36"/>
      <c r="R336" s="36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61"/>
      <c r="M337" s="36"/>
      <c r="N337" s="36"/>
      <c r="O337" s="36"/>
      <c r="P337" s="36"/>
      <c r="Q337" s="36"/>
      <c r="R337" s="36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61"/>
      <c r="M338" s="36"/>
      <c r="N338" s="36"/>
      <c r="O338" s="36"/>
      <c r="P338" s="36"/>
      <c r="Q338" s="36"/>
      <c r="R338" s="36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61"/>
      <c r="M339" s="36"/>
      <c r="N339" s="36"/>
      <c r="O339" s="36"/>
      <c r="P339" s="36"/>
      <c r="Q339" s="36"/>
      <c r="R339" s="36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61"/>
      <c r="M340" s="36"/>
      <c r="N340" s="36"/>
      <c r="O340" s="36"/>
      <c r="P340" s="36"/>
      <c r="Q340" s="36"/>
      <c r="R340" s="36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2"/>
      <c r="K990" s="22"/>
      <c r="L990" s="59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2"/>
      <c r="K991" s="22"/>
      <c r="L991" s="59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2"/>
      <c r="K992" s="22"/>
      <c r="L992" s="59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2"/>
      <c r="K993" s="22"/>
      <c r="L993" s="59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2"/>
      <c r="K994" s="22"/>
      <c r="L994" s="59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2"/>
      <c r="K995" s="22"/>
      <c r="L995" s="59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2"/>
      <c r="K996" s="22"/>
      <c r="L996" s="59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2"/>
      <c r="K997" s="22"/>
      <c r="L997" s="59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2"/>
      <c r="K998" s="22"/>
      <c r="L998" s="59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2"/>
      <c r="K999" s="22"/>
      <c r="L999" s="59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2"/>
      <c r="K1000" s="22"/>
      <c r="L1000" s="59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2"/>
      <c r="K1001" s="22"/>
      <c r="L1001" s="59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algorithmName="SHA-512" hashValue="+7XliDgLx+XVKbIht2TDry2ILY0BNPNV2UrBiXjlpbR5h5WlAPjT5bnqvVLOygVdDLC8GckpdLEflKLC64HFnw==" saltValue="vrhgJY6nnnnSbmAFpKvcJQ==" spinCount="100000" sheet="1" objects="1" scenarios="1" selectLockedCells="1"/>
  <mergeCells count="100"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C4:E4"/>
    <mergeCell ref="D11:I11"/>
    <mergeCell ref="D12:I12"/>
    <mergeCell ref="D13:I13"/>
    <mergeCell ref="D14:I14"/>
    <mergeCell ref="D15:I15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D17:I17"/>
    <mergeCell ref="D18:I18"/>
    <mergeCell ref="D19:I19"/>
    <mergeCell ref="D20:I20"/>
    <mergeCell ref="M21:Q21"/>
    <mergeCell ref="R26:S26"/>
    <mergeCell ref="R20:S20"/>
    <mergeCell ref="R21:S21"/>
    <mergeCell ref="R22:S22"/>
    <mergeCell ref="R23:S23"/>
    <mergeCell ref="R24:S24"/>
    <mergeCell ref="R17:S17"/>
    <mergeCell ref="R15:S15"/>
    <mergeCell ref="R16:S16"/>
    <mergeCell ref="R18:S18"/>
    <mergeCell ref="R25:S25"/>
    <mergeCell ref="R19:S19"/>
    <mergeCell ref="D30:I30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M19:Q19"/>
    <mergeCell ref="M20:Q20"/>
    <mergeCell ref="D29:I29"/>
    <mergeCell ref="D16:I16"/>
    <mergeCell ref="R30:S30"/>
    <mergeCell ref="R27:S27"/>
    <mergeCell ref="R28:S28"/>
    <mergeCell ref="R29:S29"/>
    <mergeCell ref="M29:Q29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1" priority="2" operator="containsText" text="כתבו את התשובה">
      <formula>NOT(ISERROR(SEARCH("כתבו את התשובה",V9)))</formula>
    </cfRule>
  </conditionalFormatting>
  <conditionalFormatting sqref="V9:V30">
    <cfRule type="containsText" dxfId="0" priority="1" operator="containsText" text="נסו שוב">
      <formula>NOT(ISERROR(SEARCH("נסו שוב",V9)))</formula>
    </cfRule>
  </conditionalFormatting>
  <hyperlinks>
    <hyperlink ref="T1" r:id="rId1" xr:uid="{AD5C3A31-E458-48B7-A6D2-339251953EA2}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O23"/>
  <sheetViews>
    <sheetView rightToLeft="1" workbookViewId="0">
      <pane xSplit="1" topLeftCell="B1" activePane="topRight" state="frozen"/>
      <selection pane="topRight"/>
    </sheetView>
  </sheetViews>
  <sheetFormatPr defaultColWidth="12.625" defaultRowHeight="15" customHeight="1" x14ac:dyDescent="0.2"/>
  <cols>
    <col min="1" max="1" width="5.625" style="92" customWidth="1"/>
    <col min="2" max="2" width="28.25" style="89" customWidth="1"/>
    <col min="3" max="5" width="18.25" style="89" customWidth="1"/>
    <col min="6" max="7" width="5.625" style="89" customWidth="1"/>
    <col min="8" max="8" width="5.125" style="89" customWidth="1"/>
    <col min="9" max="10" width="5.625" style="90" hidden="1" customWidth="1"/>
    <col min="11" max="11" width="26.375" style="90" customWidth="1"/>
    <col min="12" max="12" width="5.625" style="79" customWidth="1"/>
    <col min="13" max="13" width="12.625" style="79"/>
    <col min="14" max="16384" width="12.625" style="90"/>
  </cols>
  <sheetData>
    <row r="1" spans="1:15" s="93" customFormat="1" ht="37.5" customHeight="1" x14ac:dyDescent="0.2">
      <c r="A1" s="81"/>
      <c r="B1" s="82" t="s">
        <v>34</v>
      </c>
      <c r="C1" s="82" t="s">
        <v>35</v>
      </c>
      <c r="D1" s="82" t="s">
        <v>36</v>
      </c>
      <c r="E1" s="82" t="s">
        <v>37</v>
      </c>
      <c r="F1" s="82"/>
      <c r="G1" s="82"/>
      <c r="H1" s="82"/>
      <c r="I1" s="82"/>
      <c r="J1" s="82"/>
      <c r="K1" s="83" t="s">
        <v>25</v>
      </c>
      <c r="L1" s="78"/>
      <c r="M1" s="78"/>
    </row>
    <row r="2" spans="1:15" ht="32.25" customHeight="1" x14ac:dyDescent="0.25">
      <c r="A2" s="81" t="s">
        <v>0</v>
      </c>
      <c r="B2" s="84" t="s">
        <v>64</v>
      </c>
      <c r="C2" s="84"/>
      <c r="D2" s="85"/>
      <c r="E2" s="85"/>
      <c r="F2" s="85"/>
      <c r="G2" s="85"/>
      <c r="H2" s="85"/>
      <c r="I2" s="85"/>
      <c r="J2" s="85"/>
      <c r="K2" s="86" t="s">
        <v>90</v>
      </c>
      <c r="L2" s="70"/>
      <c r="M2" s="70"/>
      <c r="N2" s="91"/>
      <c r="O2" s="91"/>
    </row>
    <row r="3" spans="1:15" ht="32.25" customHeight="1" x14ac:dyDescent="0.25">
      <c r="A3" s="81" t="s">
        <v>1</v>
      </c>
      <c r="B3" s="84" t="s">
        <v>65</v>
      </c>
      <c r="C3" s="84"/>
      <c r="D3" s="84"/>
      <c r="E3" s="85"/>
      <c r="F3" s="85"/>
      <c r="G3" s="85"/>
      <c r="H3" s="85"/>
      <c r="I3" s="85"/>
      <c r="J3" s="85"/>
      <c r="K3" s="86" t="s">
        <v>91</v>
      </c>
      <c r="L3" s="70"/>
      <c r="M3" s="70"/>
      <c r="N3" s="91"/>
      <c r="O3" s="91"/>
    </row>
    <row r="4" spans="1:15" ht="32.25" customHeight="1" x14ac:dyDescent="0.25">
      <c r="A4" s="81" t="s">
        <v>2</v>
      </c>
      <c r="B4" s="84" t="s">
        <v>66</v>
      </c>
      <c r="C4" s="85"/>
      <c r="D4" s="85"/>
      <c r="E4" s="85"/>
      <c r="F4" s="85"/>
      <c r="G4" s="85"/>
      <c r="H4" s="85"/>
      <c r="I4" s="85"/>
      <c r="J4" s="85"/>
      <c r="K4" s="86" t="s">
        <v>92</v>
      </c>
      <c r="L4" s="70"/>
      <c r="M4" s="70"/>
      <c r="N4" s="91"/>
      <c r="O4" s="91"/>
    </row>
    <row r="5" spans="1:15" ht="32.25" customHeight="1" x14ac:dyDescent="0.25">
      <c r="A5" s="81" t="s">
        <v>3</v>
      </c>
      <c r="B5" s="84" t="s">
        <v>67</v>
      </c>
      <c r="C5" s="84"/>
      <c r="D5" s="85"/>
      <c r="E5" s="85"/>
      <c r="F5" s="85"/>
      <c r="G5" s="85"/>
      <c r="H5" s="85"/>
      <c r="I5" s="85"/>
      <c r="J5" s="85"/>
      <c r="K5" s="86" t="s">
        <v>93</v>
      </c>
      <c r="L5" s="70"/>
      <c r="M5" s="70"/>
      <c r="N5" s="91"/>
      <c r="O5" s="91"/>
    </row>
    <row r="6" spans="1:15" ht="32.25" customHeight="1" x14ac:dyDescent="0.25">
      <c r="A6" s="81" t="s">
        <v>4</v>
      </c>
      <c r="B6" s="84" t="s">
        <v>68</v>
      </c>
      <c r="C6" s="84" t="s">
        <v>86</v>
      </c>
      <c r="D6" s="84"/>
      <c r="E6" s="84"/>
      <c r="F6" s="85"/>
      <c r="G6" s="85"/>
      <c r="H6" s="85"/>
      <c r="I6" s="85"/>
      <c r="J6" s="85"/>
      <c r="K6" s="86" t="s">
        <v>94</v>
      </c>
      <c r="L6" s="70"/>
      <c r="M6" s="70"/>
      <c r="N6" s="91"/>
      <c r="O6" s="91"/>
    </row>
    <row r="7" spans="1:15" ht="32.25" customHeight="1" x14ac:dyDescent="0.25">
      <c r="A7" s="81" t="s">
        <v>5</v>
      </c>
      <c r="B7" s="84" t="s">
        <v>69</v>
      </c>
      <c r="C7" s="84"/>
      <c r="D7" s="85"/>
      <c r="E7" s="85"/>
      <c r="F7" s="85"/>
      <c r="G7" s="85"/>
      <c r="H7" s="85"/>
      <c r="I7" s="85"/>
      <c r="J7" s="85"/>
      <c r="K7" s="86" t="s">
        <v>95</v>
      </c>
      <c r="L7" s="70"/>
      <c r="M7" s="70"/>
      <c r="N7" s="91"/>
      <c r="O7" s="91"/>
    </row>
    <row r="8" spans="1:15" ht="32.25" customHeight="1" x14ac:dyDescent="0.25">
      <c r="A8" s="81" t="s">
        <v>6</v>
      </c>
      <c r="B8" s="84" t="s">
        <v>70</v>
      </c>
      <c r="C8" s="85"/>
      <c r="D8" s="85"/>
      <c r="E8" s="85"/>
      <c r="F8" s="85"/>
      <c r="G8" s="85"/>
      <c r="H8" s="85"/>
      <c r="I8" s="85"/>
      <c r="J8" s="85"/>
      <c r="K8" s="86" t="s">
        <v>100</v>
      </c>
      <c r="L8" s="70"/>
      <c r="M8" s="70"/>
      <c r="N8" s="91"/>
      <c r="O8" s="91"/>
    </row>
    <row r="9" spans="1:15" ht="32.25" customHeight="1" x14ac:dyDescent="0.25">
      <c r="A9" s="81" t="s">
        <v>7</v>
      </c>
      <c r="B9" s="84" t="s">
        <v>71</v>
      </c>
      <c r="C9" s="85"/>
      <c r="D9" s="85"/>
      <c r="E9" s="85"/>
      <c r="F9" s="85"/>
      <c r="G9" s="85"/>
      <c r="H9" s="85"/>
      <c r="I9" s="85"/>
      <c r="J9" s="85"/>
      <c r="K9" s="86" t="s">
        <v>96</v>
      </c>
      <c r="L9" s="70"/>
      <c r="M9" s="70"/>
      <c r="N9" s="91"/>
      <c r="O9" s="91"/>
    </row>
    <row r="10" spans="1:15" ht="32.25" customHeight="1" x14ac:dyDescent="0.25">
      <c r="A10" s="81" t="s">
        <v>8</v>
      </c>
      <c r="B10" s="84" t="s">
        <v>72</v>
      </c>
      <c r="C10" s="85" t="s">
        <v>87</v>
      </c>
      <c r="D10" s="85"/>
      <c r="E10" s="85"/>
      <c r="F10" s="85"/>
      <c r="G10" s="85"/>
      <c r="H10" s="85"/>
      <c r="I10" s="85"/>
      <c r="J10" s="85"/>
      <c r="K10" s="86" t="s">
        <v>97</v>
      </c>
      <c r="L10" s="70"/>
      <c r="M10" s="70"/>
      <c r="N10" s="91"/>
      <c r="O10" s="91"/>
    </row>
    <row r="11" spans="1:15" ht="32.25" customHeight="1" x14ac:dyDescent="0.25">
      <c r="A11" s="81" t="s">
        <v>9</v>
      </c>
      <c r="B11" s="84" t="s">
        <v>73</v>
      </c>
      <c r="C11" s="85"/>
      <c r="D11" s="85"/>
      <c r="E11" s="85"/>
      <c r="F11" s="85"/>
      <c r="G11" s="85"/>
      <c r="H11" s="85"/>
      <c r="I11" s="85"/>
      <c r="J11" s="85"/>
      <c r="K11" s="86" t="s">
        <v>98</v>
      </c>
      <c r="L11" s="70"/>
      <c r="M11" s="70"/>
      <c r="N11" s="91"/>
      <c r="O11" s="91"/>
    </row>
    <row r="12" spans="1:15" ht="32.25" customHeight="1" x14ac:dyDescent="0.25">
      <c r="A12" s="81" t="s">
        <v>10</v>
      </c>
      <c r="B12" s="84" t="s">
        <v>74</v>
      </c>
      <c r="C12" s="85"/>
      <c r="D12" s="85"/>
      <c r="E12" s="85"/>
      <c r="F12" s="85"/>
      <c r="G12" s="85"/>
      <c r="H12" s="85"/>
      <c r="I12" s="85"/>
      <c r="J12" s="85"/>
      <c r="K12" s="86" t="s">
        <v>99</v>
      </c>
      <c r="L12" s="70"/>
      <c r="M12" s="70"/>
      <c r="N12" s="91"/>
      <c r="O12" s="91"/>
    </row>
    <row r="13" spans="1:15" ht="32.25" customHeight="1" x14ac:dyDescent="0.25">
      <c r="A13" s="81" t="s">
        <v>11</v>
      </c>
      <c r="B13" s="84" t="s">
        <v>75</v>
      </c>
      <c r="C13" s="84"/>
      <c r="D13" s="84"/>
      <c r="E13" s="87"/>
      <c r="F13" s="87"/>
      <c r="G13" s="87"/>
      <c r="H13" s="87"/>
      <c r="I13" s="87"/>
      <c r="J13" s="87"/>
      <c r="K13" s="86" t="s">
        <v>101</v>
      </c>
      <c r="L13" s="70"/>
      <c r="M13" s="70"/>
      <c r="N13" s="91"/>
      <c r="O13" s="91"/>
    </row>
    <row r="14" spans="1:15" ht="32.25" customHeight="1" x14ac:dyDescent="0.25">
      <c r="A14" s="81" t="s">
        <v>12</v>
      </c>
      <c r="B14" s="88" t="s">
        <v>76</v>
      </c>
      <c r="C14" s="88"/>
      <c r="D14" s="87"/>
      <c r="E14" s="87"/>
      <c r="F14" s="87"/>
      <c r="G14" s="87"/>
      <c r="H14" s="87"/>
      <c r="I14" s="87"/>
      <c r="J14" s="87"/>
      <c r="K14" s="86" t="s">
        <v>102</v>
      </c>
      <c r="L14" s="70"/>
      <c r="M14" s="70"/>
      <c r="N14" s="91"/>
      <c r="O14" s="91"/>
    </row>
    <row r="15" spans="1:15" ht="32.25" customHeight="1" x14ac:dyDescent="0.25">
      <c r="A15" s="81" t="s">
        <v>13</v>
      </c>
      <c r="B15" s="88" t="s">
        <v>77</v>
      </c>
      <c r="C15" s="87"/>
      <c r="D15" s="87"/>
      <c r="E15" s="87"/>
      <c r="F15" s="87"/>
      <c r="G15" s="87"/>
      <c r="H15" s="87"/>
      <c r="I15" s="87"/>
      <c r="J15" s="87"/>
      <c r="K15" s="86" t="s">
        <v>103</v>
      </c>
      <c r="L15" s="70"/>
      <c r="M15" s="70"/>
      <c r="N15" s="91"/>
      <c r="O15" s="91"/>
    </row>
    <row r="16" spans="1:15" ht="32.25" customHeight="1" x14ac:dyDescent="0.25">
      <c r="A16" s="81" t="s">
        <v>14</v>
      </c>
      <c r="B16" s="89" t="s">
        <v>78</v>
      </c>
      <c r="C16" s="87"/>
      <c r="D16" s="87"/>
      <c r="E16" s="87"/>
      <c r="F16" s="87"/>
      <c r="G16" s="87"/>
      <c r="H16" s="87"/>
      <c r="I16" s="87"/>
      <c r="J16" s="87"/>
      <c r="K16" s="86" t="s">
        <v>105</v>
      </c>
      <c r="L16" s="70"/>
      <c r="M16" s="70"/>
      <c r="N16" s="91"/>
      <c r="O16" s="91"/>
    </row>
    <row r="17" spans="1:15" ht="32.25" customHeight="1" x14ac:dyDescent="0.25">
      <c r="A17" s="81" t="s">
        <v>15</v>
      </c>
      <c r="B17" s="88" t="s">
        <v>79</v>
      </c>
      <c r="C17" s="87"/>
      <c r="D17" s="87"/>
      <c r="E17" s="87"/>
      <c r="F17" s="87"/>
      <c r="G17" s="87"/>
      <c r="H17" s="87"/>
      <c r="I17" s="87"/>
      <c r="J17" s="87"/>
      <c r="K17" s="86" t="s">
        <v>104</v>
      </c>
      <c r="L17" s="70"/>
      <c r="M17" s="70"/>
      <c r="N17" s="91"/>
      <c r="O17" s="91"/>
    </row>
    <row r="18" spans="1:15" ht="32.25" customHeight="1" x14ac:dyDescent="0.25">
      <c r="A18" s="81" t="s">
        <v>16</v>
      </c>
      <c r="B18" s="88" t="s">
        <v>80</v>
      </c>
      <c r="C18" s="87"/>
      <c r="D18" s="87"/>
      <c r="E18" s="87"/>
      <c r="F18" s="87"/>
      <c r="G18" s="87"/>
      <c r="H18" s="87"/>
      <c r="I18" s="87"/>
      <c r="J18" s="87"/>
      <c r="K18" s="86" t="s">
        <v>106</v>
      </c>
      <c r="L18" s="70"/>
      <c r="M18" s="70"/>
      <c r="N18" s="91"/>
      <c r="O18" s="91"/>
    </row>
    <row r="19" spans="1:15" ht="32.25" customHeight="1" x14ac:dyDescent="0.25">
      <c r="A19" s="81" t="s">
        <v>17</v>
      </c>
      <c r="B19" s="88" t="s">
        <v>81</v>
      </c>
      <c r="C19" s="88" t="s">
        <v>88</v>
      </c>
      <c r="D19" s="87"/>
      <c r="E19" s="87"/>
      <c r="F19" s="87"/>
      <c r="G19" s="87"/>
      <c r="H19" s="87"/>
      <c r="I19" s="87"/>
      <c r="J19" s="87"/>
      <c r="K19" s="86" t="s">
        <v>107</v>
      </c>
      <c r="L19" s="70"/>
      <c r="M19" s="70"/>
      <c r="N19" s="91"/>
      <c r="O19" s="91"/>
    </row>
    <row r="20" spans="1:15" ht="32.25" customHeight="1" x14ac:dyDescent="0.25">
      <c r="A20" s="81" t="s">
        <v>18</v>
      </c>
      <c r="B20" s="88" t="s">
        <v>82</v>
      </c>
      <c r="C20" s="88"/>
      <c r="D20" s="88"/>
      <c r="E20" s="87"/>
      <c r="F20" s="87"/>
      <c r="G20" s="87"/>
      <c r="H20" s="87"/>
      <c r="I20" s="87"/>
      <c r="J20" s="87"/>
      <c r="K20" s="86" t="s">
        <v>108</v>
      </c>
      <c r="L20" s="70"/>
      <c r="M20" s="70"/>
      <c r="N20" s="91"/>
      <c r="O20" s="91"/>
    </row>
    <row r="21" spans="1:15" ht="32.25" customHeight="1" x14ac:dyDescent="0.25">
      <c r="A21" s="81" t="s">
        <v>19</v>
      </c>
      <c r="B21" s="88" t="s">
        <v>83</v>
      </c>
      <c r="C21" s="87"/>
      <c r="D21" s="87"/>
      <c r="E21" s="87"/>
      <c r="F21" s="87"/>
      <c r="G21" s="87"/>
      <c r="H21" s="87"/>
      <c r="I21" s="87"/>
      <c r="J21" s="87"/>
      <c r="K21" s="86" t="s">
        <v>109</v>
      </c>
      <c r="L21" s="70"/>
      <c r="M21" s="70"/>
      <c r="N21" s="91"/>
      <c r="O21" s="91"/>
    </row>
    <row r="22" spans="1:15" ht="32.25" customHeight="1" x14ac:dyDescent="0.25">
      <c r="A22" s="81" t="s">
        <v>20</v>
      </c>
      <c r="B22" s="88" t="s">
        <v>84</v>
      </c>
      <c r="C22" s="87"/>
      <c r="D22" s="87"/>
      <c r="E22" s="87"/>
      <c r="F22" s="87"/>
      <c r="G22" s="87"/>
      <c r="H22" s="87"/>
      <c r="I22" s="87"/>
      <c r="J22" s="87"/>
      <c r="K22" s="86" t="s">
        <v>110</v>
      </c>
      <c r="L22" s="70"/>
      <c r="M22" s="70"/>
      <c r="N22" s="91"/>
      <c r="O22" s="91"/>
    </row>
    <row r="23" spans="1:15" ht="32.25" customHeight="1" x14ac:dyDescent="0.25">
      <c r="A23" s="81" t="s">
        <v>21</v>
      </c>
      <c r="B23" s="89" t="s">
        <v>85</v>
      </c>
      <c r="C23" s="89" t="s">
        <v>89</v>
      </c>
      <c r="J23" s="91"/>
      <c r="K23" s="86" t="s">
        <v>111</v>
      </c>
      <c r="L23" s="70"/>
      <c r="M23" s="7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2020-05-18T06:15:25Z</cp:lastPrinted>
  <dcterms:created xsi:type="dcterms:W3CDTF">2020-04-24T11:12:51Z</dcterms:created>
  <dcterms:modified xsi:type="dcterms:W3CDTF">2020-08-31T15:47:53Z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