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A0119" sheetId="1" r:id="rId1"/>
  </sheets>
  <externalReferences>
    <externalReference r:id="rId2"/>
  </externalReferences>
  <definedNames>
    <definedName name="_xlnm.Print_Area" localSheetId="0">'A0119'!$A$1:$J$43</definedName>
  </definedNames>
  <calcPr calcId="181029"/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13" i="1"/>
  <c r="M11" i="1"/>
  <c r="E39" i="1" l="1"/>
  <c r="E37" i="1"/>
  <c r="E28" i="1"/>
  <c r="E27" i="1"/>
  <c r="E18" i="1"/>
  <c r="E22" i="1"/>
  <c r="E21" i="1"/>
  <c r="E20" i="1"/>
  <c r="E19" i="1"/>
  <c r="E17" i="1"/>
  <c r="E16" i="1"/>
  <c r="E15" i="1"/>
  <c r="E14" i="1"/>
  <c r="F17" i="1"/>
  <c r="J42" i="1" l="1"/>
  <c r="J41" i="1"/>
  <c r="J40" i="1"/>
  <c r="J39" i="1"/>
  <c r="J37" i="1"/>
  <c r="J36" i="1"/>
  <c r="J35" i="1"/>
  <c r="J34" i="1"/>
  <c r="J32" i="1"/>
  <c r="J31" i="1"/>
  <c r="J30" i="1"/>
  <c r="J29" i="1"/>
  <c r="J27" i="1"/>
  <c r="J26" i="1"/>
  <c r="J25" i="1"/>
  <c r="J24" i="1"/>
  <c r="J22" i="1"/>
  <c r="J21" i="1"/>
  <c r="J20" i="1"/>
  <c r="J19" i="1"/>
  <c r="J17" i="1"/>
  <c r="J16" i="1"/>
  <c r="J15" i="1"/>
  <c r="J14" i="1"/>
  <c r="J12" i="1"/>
  <c r="J11" i="1"/>
  <c r="J10" i="1"/>
  <c r="J9" i="1"/>
  <c r="D42" i="1"/>
  <c r="D41" i="1"/>
  <c r="D40" i="1"/>
  <c r="D39" i="1"/>
  <c r="D37" i="1"/>
  <c r="D36" i="1"/>
  <c r="D35" i="1"/>
  <c r="D34" i="1"/>
  <c r="D32" i="1"/>
  <c r="D31" i="1"/>
  <c r="D30" i="1"/>
  <c r="D29" i="1"/>
  <c r="D27" i="1"/>
  <c r="D26" i="1"/>
  <c r="D25" i="1"/>
  <c r="D24" i="1"/>
  <c r="D22" i="1"/>
  <c r="D21" i="1"/>
  <c r="D20" i="1"/>
  <c r="D19" i="1"/>
  <c r="D17" i="1"/>
  <c r="D16" i="1"/>
  <c r="D15" i="1"/>
  <c r="D14" i="1"/>
  <c r="D12" i="1"/>
  <c r="D11" i="1"/>
  <c r="D10" i="1"/>
  <c r="D9" i="1"/>
  <c r="F16" i="1"/>
  <c r="F15" i="1"/>
  <c r="F14" i="1"/>
  <c r="F12" i="1"/>
  <c r="F11" i="1"/>
  <c r="F10" i="1"/>
  <c r="F9" i="1"/>
  <c r="H17" i="1"/>
  <c r="H16" i="1"/>
  <c r="H15" i="1"/>
  <c r="H14" i="1"/>
  <c r="H12" i="1"/>
  <c r="H11" i="1"/>
  <c r="H10" i="1"/>
  <c r="H9" i="1"/>
  <c r="H42" i="1"/>
  <c r="H41" i="1"/>
  <c r="H40" i="1"/>
  <c r="H39" i="1"/>
  <c r="H37" i="1"/>
  <c r="H36" i="1"/>
  <c r="H35" i="1"/>
  <c r="H34" i="1"/>
  <c r="H32" i="1"/>
  <c r="H31" i="1"/>
  <c r="H30" i="1"/>
  <c r="H29" i="1"/>
  <c r="H22" i="1"/>
  <c r="H21" i="1"/>
  <c r="H20" i="1"/>
  <c r="H19" i="1"/>
  <c r="H27" i="1"/>
  <c r="H26" i="1"/>
  <c r="H25" i="1"/>
  <c r="H24" i="1"/>
  <c r="E34" i="1"/>
  <c r="E35" i="1"/>
  <c r="E36" i="1"/>
  <c r="E29" i="1"/>
  <c r="E30" i="1"/>
  <c r="E31" i="1"/>
  <c r="E24" i="1"/>
  <c r="E25" i="1"/>
  <c r="E26" i="1"/>
  <c r="E42" i="1" l="1"/>
  <c r="E41" i="1"/>
  <c r="E40" i="1"/>
  <c r="E38" i="1"/>
  <c r="E33" i="1"/>
  <c r="E32" i="1"/>
  <c r="F31" i="1"/>
  <c r="E23" i="1"/>
  <c r="F25" i="1" s="1"/>
  <c r="F20" i="1"/>
  <c r="F26" i="1" l="1"/>
  <c r="F32" i="1"/>
  <c r="F40" i="1"/>
  <c r="F41" i="1"/>
  <c r="F27" i="1"/>
  <c r="F35" i="1"/>
  <c r="F34" i="1"/>
  <c r="F36" i="1"/>
  <c r="F37" i="1"/>
  <c r="F42" i="1"/>
  <c r="F19" i="1"/>
  <c r="F30" i="1"/>
  <c r="F29" i="1"/>
  <c r="F39" i="1"/>
  <c r="F21" i="1"/>
  <c r="F22" i="1"/>
  <c r="F24" i="1"/>
</calcChain>
</file>

<file path=xl/sharedStrings.xml><?xml version="1.0" encoding="utf-8"?>
<sst xmlns="http://schemas.openxmlformats.org/spreadsheetml/2006/main" count="48" uniqueCount="14">
  <si>
    <t xml:space="preserve">שנים </t>
  </si>
  <si>
    <t>גיל</t>
  </si>
  <si>
    <t>סך הכול ישראל</t>
  </si>
  <si>
    <t>מזה: יהודים ואחרים</t>
  </si>
  <si>
    <t>%</t>
  </si>
  <si>
    <t>סך הכול</t>
  </si>
  <si>
    <t>חרדים</t>
  </si>
  <si>
    <t xml:space="preserve">יהודים לא-חרדים ואחרים 
</t>
  </si>
  <si>
    <t>19-0</t>
  </si>
  <si>
    <t>44-20</t>
  </si>
  <si>
    <t>64-45</t>
  </si>
  <si>
    <t>65+</t>
  </si>
  <si>
    <t>מקור: הלשכה המרכזית לסטטיסטיקה</t>
  </si>
  <si>
    <t>לוח א/1 אומדני אוכלוסייה, לפי קבוצת אוכלוסייה וגיל, אומדן 2015 ותחזית 2019 - 2065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</si>
</sst>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64" formatCode="?,???,???"/>
    <numFmt numFmtId="165" formatCode="??0"/>
    <numFmt numFmtId="166" formatCode="?0.0"/>
    <numFmt numFmtId="167" formatCode="??0.0"/>
  </numFmts>
  <fonts count="14">
    <font>
      <sz val="11"/>
      <color theme="1"/>
      <name val="Arial"/>
      <family val="2"/>
      <charset val="177"/>
      <scheme val="minor"/>
    </font>
    <font>
      <sz val="9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8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0"/>
      <name val="Albany AMT"/>
      <family val="2"/>
    </font>
    <font>
      <sz val="10"/>
      <name val="Albany AMT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dotted">
        <color theme="0" tint="-0.499984740745262"/>
      </left>
      <right/>
      <top style="medium">
        <color theme="0" tint="-0.499984740745262"/>
      </top>
      <bottom/>
      <diagonal/>
    </border>
    <border>
      <left style="dotted">
        <color theme="0" tint="-0.499984740745262"/>
      </left>
      <right style="thin">
        <color theme="0" tint="-0.499984740745262"/>
      </right>
      <top/>
      <bottom/>
      <diagonal/>
    </border>
    <border>
      <left style="dotted">
        <color theme="0" tint="-0.499984740745262"/>
      </left>
      <right/>
      <top/>
      <bottom/>
      <diagonal/>
    </border>
    <border>
      <left style="dotted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textRotation="180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5" fontId="7" fillId="2" borderId="18" xfId="0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5" fontId="7" fillId="2" borderId="19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164" fontId="8" fillId="2" borderId="0" xfId="0" applyNumberFormat="1" applyFont="1" applyFill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164" fontId="8" fillId="2" borderId="23" xfId="0" applyNumberFormat="1" applyFont="1" applyFill="1" applyBorder="1" applyAlignment="1">
      <alignment horizontal="center" vertical="center" wrapText="1"/>
    </xf>
    <xf numFmtId="164" fontId="8" fillId="2" borderId="24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vertical="top"/>
    </xf>
    <xf numFmtId="49" fontId="9" fillId="2" borderId="0" xfId="0" applyNumberFormat="1" applyFont="1" applyFill="1" applyAlignment="1">
      <alignment horizontal="center" vertical="center" wrapText="1"/>
    </xf>
    <xf numFmtId="167" fontId="9" fillId="2" borderId="0" xfId="0" applyNumberFormat="1" applyFont="1" applyFill="1" applyAlignment="1">
      <alignment horizontal="left" vertical="center" wrapText="1"/>
    </xf>
    <xf numFmtId="49" fontId="1" fillId="0" borderId="0" xfId="0" applyNumberFormat="1" applyFont="1"/>
    <xf numFmtId="49" fontId="0" fillId="0" borderId="0" xfId="0" applyNumberFormat="1"/>
    <xf numFmtId="3" fontId="12" fillId="0" borderId="25" xfId="0" applyNumberFormat="1" applyFont="1" applyBorder="1" applyAlignment="1">
      <alignment horizontal="left" wrapText="1"/>
    </xf>
    <xf numFmtId="166" fontId="8" fillId="2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3" fontId="8" fillId="2" borderId="0" xfId="1" applyNumberFormat="1" applyFont="1" applyFill="1" applyAlignment="1">
      <alignment horizontal="center" vertical="center" wrapText="1"/>
    </xf>
    <xf numFmtId="3" fontId="4" fillId="0" borderId="0" xfId="1" applyNumberFormat="1" applyFont="1" applyAlignment="1">
      <alignment horizontal="center" vertical="center" wrapText="1"/>
    </xf>
    <xf numFmtId="3" fontId="0" fillId="0" borderId="0" xfId="0" applyNumberFormat="1"/>
    <xf numFmtId="166" fontId="0" fillId="0" borderId="0" xfId="0" applyNumberFormat="1"/>
    <xf numFmtId="3" fontId="13" fillId="0" borderId="0" xfId="0" applyNumberFormat="1" applyFont="1" applyAlignment="1">
      <alignment horizontal="left" wrapText="1"/>
    </xf>
    <xf numFmtId="9" fontId="9" fillId="0" borderId="0" xfId="2" applyFont="1" applyAlignment="1">
      <alignment horizontal="center" vertical="center" wrapText="1"/>
    </xf>
    <xf numFmtId="9" fontId="8" fillId="2" borderId="20" xfId="2" applyFont="1" applyFill="1" applyBorder="1" applyAlignment="1">
      <alignment horizontal="center" vertical="center" wrapText="1"/>
    </xf>
    <xf numFmtId="9" fontId="8" fillId="2" borderId="13" xfId="2" applyFont="1" applyFill="1" applyBorder="1" applyAlignment="1">
      <alignment horizontal="center" vertical="center" wrapText="1"/>
    </xf>
    <xf numFmtId="9" fontId="8" fillId="2" borderId="21" xfId="2" applyFont="1" applyFill="1" applyBorder="1" applyAlignment="1">
      <alignment horizontal="center" vertical="center" wrapText="1"/>
    </xf>
    <xf numFmtId="9" fontId="8" fillId="2" borderId="22" xfId="2" applyFont="1" applyFill="1" applyBorder="1" applyAlignment="1">
      <alignment horizontal="center" vertical="center" wrapText="1"/>
    </xf>
    <xf numFmtId="3" fontId="12" fillId="0" borderId="25" xfId="0" applyNumberFormat="1" applyFont="1" applyBorder="1" applyAlignment="1">
      <alignment horizontal="center" wrapText="1"/>
    </xf>
    <xf numFmtId="3" fontId="4" fillId="2" borderId="0" xfId="0" applyNumberFormat="1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readingOrder="2"/>
    </xf>
    <xf numFmtId="0" fontId="6" fillId="2" borderId="5" xfId="0" applyFont="1" applyFill="1" applyBorder="1" applyAlignment="1">
      <alignment horizontal="center" vertical="center" wrapText="1" readingOrder="2"/>
    </xf>
    <xf numFmtId="0" fontId="6" fillId="2" borderId="10" xfId="0" applyFont="1" applyFill="1" applyBorder="1" applyAlignment="1">
      <alignment horizontal="center" vertical="center" wrapText="1" readingOrder="2"/>
    </xf>
    <xf numFmtId="0" fontId="9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r1/Downloads/A0119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0119"/>
      <sheetName val="גיליון1"/>
    </sheetNames>
    <sheetDataSet>
      <sheetData sheetId="0"/>
      <sheetData sheetId="1">
        <row r="7">
          <cell r="D7" t="str">
            <v>חרדים</v>
          </cell>
          <cell r="E7" t="str">
            <v>יהודים ואחרים לא חרדים</v>
          </cell>
          <cell r="F7" t="str">
            <v>ערבים</v>
          </cell>
        </row>
        <row r="8">
          <cell r="C8">
            <v>2018</v>
          </cell>
          <cell r="D8">
            <v>1126</v>
          </cell>
          <cell r="E8">
            <v>6086</v>
          </cell>
          <cell r="F8">
            <v>1914</v>
          </cell>
        </row>
        <row r="9">
          <cell r="C9">
            <v>2015</v>
          </cell>
          <cell r="D9">
            <v>948</v>
          </cell>
          <cell r="E9">
            <v>4810</v>
          </cell>
          <cell r="F9">
            <v>1758</v>
          </cell>
        </row>
        <row r="10">
          <cell r="C10">
            <v>2009</v>
          </cell>
          <cell r="D10">
            <v>750</v>
          </cell>
          <cell r="E10">
            <v>5267</v>
          </cell>
          <cell r="F10">
            <v>1536</v>
          </cell>
        </row>
        <row r="24">
          <cell r="D24" t="str">
            <v>חרדים</v>
          </cell>
          <cell r="E24" t="str">
            <v>יהודים ואחרים לא חרדים</v>
          </cell>
          <cell r="F24" t="str">
            <v>ערבים</v>
          </cell>
        </row>
        <row r="25">
          <cell r="C25">
            <v>2019</v>
          </cell>
          <cell r="D25">
            <v>12</v>
          </cell>
          <cell r="E25">
            <v>67</v>
          </cell>
          <cell r="F25">
            <v>21</v>
          </cell>
        </row>
        <row r="26">
          <cell r="C26">
            <v>2015</v>
          </cell>
          <cell r="D26">
            <v>11</v>
          </cell>
          <cell r="E26">
            <v>68</v>
          </cell>
          <cell r="F26">
            <v>21</v>
          </cell>
        </row>
        <row r="27">
          <cell r="C27">
            <v>2009</v>
          </cell>
          <cell r="D27">
            <v>10</v>
          </cell>
          <cell r="E27">
            <v>70</v>
          </cell>
          <cell r="F27">
            <v>20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152"/>
  <sheetViews>
    <sheetView showGridLines="0" rightToLeft="1" tabSelected="1" topLeftCell="A7" zoomScale="90" zoomScaleNormal="90" zoomScaleSheetLayoutView="100" workbookViewId="0">
      <selection activeCell="M13" sqref="M13"/>
    </sheetView>
  </sheetViews>
  <sheetFormatPr defaultRowHeight="14.25"/>
  <cols>
    <col min="1" max="1" width="5.125" style="1" customWidth="1"/>
    <col min="2" max="2" width="7.125" style="2" customWidth="1"/>
    <col min="3" max="3" width="10" customWidth="1"/>
    <col min="4" max="4" width="5.625" customWidth="1"/>
    <col min="5" max="5" width="10.25" customWidth="1"/>
    <col min="6" max="6" width="5.625" customWidth="1"/>
    <col min="7" max="7" width="8.625" customWidth="1"/>
    <col min="8" max="8" width="5.625" customWidth="1"/>
    <col min="9" max="9" width="9.125" customWidth="1"/>
    <col min="10" max="10" width="5.625" customWidth="1"/>
    <col min="11" max="14" width="10" bestFit="1" customWidth="1"/>
    <col min="16" max="16" width="10" bestFit="1" customWidth="1"/>
  </cols>
  <sheetData>
    <row r="1" spans="1:16" ht="15" customHeight="1"/>
    <row r="2" spans="1:16" ht="12.75" customHeight="1">
      <c r="A2" s="55" t="s">
        <v>13</v>
      </c>
      <c r="B2" s="55"/>
      <c r="C2" s="55"/>
      <c r="D2" s="55"/>
      <c r="E2" s="55"/>
      <c r="F2" s="55"/>
      <c r="G2" s="55"/>
      <c r="H2" s="55"/>
      <c r="I2" s="55"/>
      <c r="J2" s="55"/>
    </row>
    <row r="3" spans="1:16" ht="12.75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6" ht="9.9499999999999993" customHeight="1" thickBot="1">
      <c r="M4" s="2"/>
    </row>
    <row r="5" spans="1:16" ht="12.75" customHeight="1">
      <c r="A5" s="56" t="s">
        <v>0</v>
      </c>
      <c r="B5" s="59" t="s">
        <v>1</v>
      </c>
      <c r="C5" s="62" t="s">
        <v>2</v>
      </c>
      <c r="D5" s="4"/>
      <c r="E5" s="62" t="s">
        <v>3</v>
      </c>
      <c r="F5" s="65"/>
      <c r="G5" s="65"/>
      <c r="H5" s="65"/>
      <c r="I5" s="65"/>
      <c r="J5" s="65"/>
      <c r="K5" s="5"/>
      <c r="L5" s="5"/>
      <c r="M5" s="5"/>
      <c r="N5" s="5"/>
      <c r="O5" s="5"/>
      <c r="P5" s="5"/>
    </row>
    <row r="6" spans="1:16" ht="12.75" customHeight="1">
      <c r="A6" s="57"/>
      <c r="B6" s="60"/>
      <c r="C6" s="63"/>
      <c r="D6" s="6"/>
      <c r="E6" s="66"/>
      <c r="F6" s="67"/>
      <c r="G6" s="67"/>
      <c r="H6" s="67"/>
      <c r="I6" s="67"/>
      <c r="J6" s="67"/>
      <c r="K6" s="5"/>
      <c r="L6" s="5"/>
      <c r="M6" s="12"/>
      <c r="N6" s="51"/>
      <c r="O6" s="51"/>
      <c r="P6" s="51"/>
    </row>
    <row r="7" spans="1:16" ht="48" customHeight="1" thickBot="1">
      <c r="A7" s="58"/>
      <c r="B7" s="61"/>
      <c r="C7" s="64"/>
      <c r="D7" s="7" t="s">
        <v>4</v>
      </c>
      <c r="E7" s="8" t="s">
        <v>5</v>
      </c>
      <c r="F7" s="9" t="s">
        <v>4</v>
      </c>
      <c r="G7" s="10" t="s">
        <v>6</v>
      </c>
      <c r="H7" s="9" t="s">
        <v>4</v>
      </c>
      <c r="I7" s="10" t="s">
        <v>7</v>
      </c>
      <c r="J7" s="11" t="s">
        <v>4</v>
      </c>
      <c r="K7" s="12"/>
      <c r="L7" s="12"/>
      <c r="M7" s="12"/>
      <c r="N7" s="12"/>
      <c r="O7" s="12"/>
      <c r="P7" s="12"/>
    </row>
    <row r="8" spans="1:16" ht="15.95" customHeight="1">
      <c r="A8" s="47">
        <v>2015</v>
      </c>
      <c r="B8" s="13" t="s">
        <v>5</v>
      </c>
      <c r="C8" s="14">
        <v>8463426.8604980949</v>
      </c>
      <c r="D8" s="15">
        <v>100</v>
      </c>
      <c r="E8" s="16">
        <f t="shared" ref="E8:E13" si="0">G8+I8</f>
        <v>6705623.1745648999</v>
      </c>
      <c r="F8" s="15">
        <v>100</v>
      </c>
      <c r="G8" s="14">
        <v>948019.1309140001</v>
      </c>
      <c r="H8" s="15">
        <v>100</v>
      </c>
      <c r="I8" s="32">
        <v>5757604.0436509</v>
      </c>
      <c r="J8" s="17">
        <v>100</v>
      </c>
      <c r="K8" s="18"/>
      <c r="L8" s="18"/>
      <c r="M8" s="20"/>
      <c r="N8" s="33"/>
      <c r="O8" s="18"/>
      <c r="P8" s="18"/>
    </row>
    <row r="9" spans="1:16" ht="15.95" customHeight="1">
      <c r="A9" s="48"/>
      <c r="B9" s="19" t="s">
        <v>8</v>
      </c>
      <c r="C9" s="20">
        <v>3054109.4932590746</v>
      </c>
      <c r="D9" s="41">
        <f>C9/C8</f>
        <v>0.3608596781894246</v>
      </c>
      <c r="E9" s="21">
        <f t="shared" si="0"/>
        <v>2263821.2996330019</v>
      </c>
      <c r="F9" s="41">
        <f>E9/E8</f>
        <v>0.33760043484398328</v>
      </c>
      <c r="G9" s="20">
        <v>548500.14919999999</v>
      </c>
      <c r="H9" s="41">
        <f>G9/G8</f>
        <v>0.57857497946395064</v>
      </c>
      <c r="I9" s="20">
        <v>1715321.150433002</v>
      </c>
      <c r="J9" s="43">
        <f>I9/I8</f>
        <v>0.29792273616393322</v>
      </c>
      <c r="K9" s="52"/>
      <c r="L9" s="53"/>
      <c r="M9" s="20"/>
      <c r="N9" s="33"/>
      <c r="O9" s="18"/>
      <c r="P9" s="33"/>
    </row>
    <row r="10" spans="1:16" ht="15.95" customHeight="1">
      <c r="A10" s="48"/>
      <c r="B10" s="19" t="s">
        <v>9</v>
      </c>
      <c r="C10" s="20">
        <v>2870377.4364373172</v>
      </c>
      <c r="D10" s="41">
        <f>C10/C8</f>
        <v>0.33915073453690697</v>
      </c>
      <c r="E10" s="21">
        <f t="shared" si="0"/>
        <v>2242997.7716210559</v>
      </c>
      <c r="F10" s="41">
        <f>E10/E8</f>
        <v>0.33449505187362316</v>
      </c>
      <c r="G10" s="20">
        <v>283313.4044</v>
      </c>
      <c r="H10" s="41">
        <f>G10/G8</f>
        <v>0.29884777127530443</v>
      </c>
      <c r="I10" s="20">
        <v>1959684.3672210558</v>
      </c>
      <c r="J10" s="43">
        <f>I10/I8</f>
        <v>0.34036456004335075</v>
      </c>
      <c r="K10" s="18"/>
      <c r="L10" s="18"/>
      <c r="M10" s="20"/>
      <c r="N10" s="33"/>
      <c r="O10" s="36"/>
      <c r="P10" s="35"/>
    </row>
    <row r="11" spans="1:16" ht="15.95" customHeight="1">
      <c r="A11" s="48"/>
      <c r="B11" s="19" t="s">
        <v>10</v>
      </c>
      <c r="C11" s="20">
        <v>1599997.7003874541</v>
      </c>
      <c r="D11" s="41">
        <f>C11/C8</f>
        <v>0.18904844654063568</v>
      </c>
      <c r="E11" s="21">
        <f t="shared" si="0"/>
        <v>1337408.6531063006</v>
      </c>
      <c r="F11" s="41">
        <f>E11/E8</f>
        <v>0.19944584094424297</v>
      </c>
      <c r="G11" s="20">
        <v>89612.253599999982</v>
      </c>
      <c r="H11" s="41">
        <f>G11/G8</f>
        <v>9.4525786113201532E-2</v>
      </c>
      <c r="I11" s="20">
        <v>1247796.3995063007</v>
      </c>
      <c r="J11" s="43">
        <f>I11/I8</f>
        <v>0.21672146782693175</v>
      </c>
      <c r="K11" s="22"/>
      <c r="L11" s="22"/>
      <c r="M11" s="20">
        <f>G8/C8</f>
        <v>0.11201362598627179</v>
      </c>
      <c r="N11" s="33"/>
      <c r="O11" s="37"/>
      <c r="P11" s="37"/>
    </row>
    <row r="12" spans="1:16" ht="15.95" customHeight="1" thickBot="1">
      <c r="A12" s="48"/>
      <c r="B12" s="19" t="s">
        <v>11</v>
      </c>
      <c r="C12" s="20">
        <v>938942.23041425156</v>
      </c>
      <c r="D12" s="42">
        <f>C12/C8</f>
        <v>0.11094114073303309</v>
      </c>
      <c r="E12" s="21">
        <f t="shared" si="0"/>
        <v>861395.45020454144</v>
      </c>
      <c r="F12" s="42">
        <f>E12/E8</f>
        <v>0.12845867233815056</v>
      </c>
      <c r="G12" s="20">
        <v>26593.323713999991</v>
      </c>
      <c r="H12" s="42">
        <f>G12/G8</f>
        <v>2.8051463147543185E-2</v>
      </c>
      <c r="I12" s="20">
        <v>834802.1264905415</v>
      </c>
      <c r="J12" s="44">
        <f>I12/I8</f>
        <v>0.14499123596578431</v>
      </c>
      <c r="K12" s="22"/>
      <c r="L12" s="22"/>
      <c r="M12" s="20"/>
      <c r="N12" s="38"/>
      <c r="O12" s="37"/>
      <c r="P12" s="37"/>
    </row>
    <row r="13" spans="1:16" ht="15.95" customHeight="1">
      <c r="A13" s="47">
        <v>2019</v>
      </c>
      <c r="B13" s="13" t="s">
        <v>5</v>
      </c>
      <c r="C13" s="45">
        <v>9125901.7639460005</v>
      </c>
      <c r="D13" s="15">
        <v>100</v>
      </c>
      <c r="E13" s="16">
        <f t="shared" si="0"/>
        <v>7211740.1052859984</v>
      </c>
      <c r="F13" s="15">
        <v>100</v>
      </c>
      <c r="G13" s="32">
        <v>1125892.3609860006</v>
      </c>
      <c r="H13" s="15">
        <v>100</v>
      </c>
      <c r="I13" s="32">
        <v>6085847.7442999976</v>
      </c>
      <c r="J13" s="17">
        <v>100</v>
      </c>
      <c r="K13" s="18"/>
      <c r="L13" s="46"/>
      <c r="M13" s="20"/>
      <c r="N13" s="18"/>
      <c r="O13" s="18"/>
      <c r="P13" s="18"/>
    </row>
    <row r="14" spans="1:16" ht="15.95" customHeight="1">
      <c r="A14" s="48"/>
      <c r="B14" s="19" t="s">
        <v>8</v>
      </c>
      <c r="C14" s="20">
        <v>3314516.514</v>
      </c>
      <c r="D14" s="41">
        <f>C14/C13</f>
        <v>0.36319879390930648</v>
      </c>
      <c r="E14" s="21">
        <f t="shared" ref="E14:E22" si="1">G14+I14</f>
        <v>2499095.7369999997</v>
      </c>
      <c r="F14" s="41">
        <f>E14/E13</f>
        <v>0.34653158606869849</v>
      </c>
      <c r="G14" s="20">
        <v>651095.53</v>
      </c>
      <c r="H14" s="41">
        <f>G14/G13</f>
        <v>0.57829287466681356</v>
      </c>
      <c r="I14" s="20">
        <v>1848000.2069999997</v>
      </c>
      <c r="J14" s="43">
        <f>I14/I13</f>
        <v>0.30365534673962818</v>
      </c>
      <c r="K14" s="39"/>
      <c r="L14" s="39"/>
      <c r="M14" s="20"/>
      <c r="N14" s="33"/>
      <c r="O14" s="33"/>
      <c r="P14" s="18"/>
    </row>
    <row r="15" spans="1:16" ht="15.95" customHeight="1">
      <c r="A15" s="48"/>
      <c r="B15" s="19" t="s">
        <v>9</v>
      </c>
      <c r="C15" s="20">
        <v>3007268.4204000002</v>
      </c>
      <c r="D15" s="41">
        <f>C15/C13</f>
        <v>0.32953109711096323</v>
      </c>
      <c r="E15" s="21">
        <f t="shared" si="1"/>
        <v>2313310.7744</v>
      </c>
      <c r="F15" s="41">
        <f>E15/E13</f>
        <v>0.32077012491124157</v>
      </c>
      <c r="G15" s="20">
        <v>333929.92239999998</v>
      </c>
      <c r="H15" s="41">
        <f>G15/G13</f>
        <v>0.29659133854284325</v>
      </c>
      <c r="I15" s="20">
        <v>1979380.8520000002</v>
      </c>
      <c r="J15" s="43">
        <f>I15/I13</f>
        <v>0.32524324221779743</v>
      </c>
      <c r="K15" s="39"/>
      <c r="L15" s="39"/>
      <c r="M15" s="20"/>
      <c r="N15" s="33"/>
      <c r="O15" s="33"/>
      <c r="P15" s="18"/>
    </row>
    <row r="16" spans="1:16" ht="15.95" customHeight="1">
      <c r="A16" s="48"/>
      <c r="B16" s="19" t="s">
        <v>10</v>
      </c>
      <c r="C16" s="20">
        <v>1715775.9795000001</v>
      </c>
      <c r="D16" s="41">
        <f>C16/C13</f>
        <v>0.18801166436818031</v>
      </c>
      <c r="E16" s="21">
        <f t="shared" si="1"/>
        <v>1406172.5702000002</v>
      </c>
      <c r="F16" s="41">
        <f>E16/E13</f>
        <v>0.19498381107346285</v>
      </c>
      <c r="G16" s="20">
        <v>104859.31819999999</v>
      </c>
      <c r="H16" s="41">
        <f>G16/G13</f>
        <v>9.3134407722750168E-2</v>
      </c>
      <c r="I16" s="20">
        <v>1301313.2520000001</v>
      </c>
      <c r="J16" s="43">
        <f>I16/I13</f>
        <v>0.21382612688902866</v>
      </c>
      <c r="K16" s="39"/>
      <c r="L16" s="39"/>
      <c r="M16" s="39"/>
      <c r="N16" s="33"/>
      <c r="O16" s="33"/>
      <c r="P16" s="22"/>
    </row>
    <row r="17" spans="1:16" ht="15.95" customHeight="1" thickBot="1">
      <c r="A17" s="48"/>
      <c r="B17" s="19" t="s">
        <v>11</v>
      </c>
      <c r="C17" s="20">
        <v>1088340.850046</v>
      </c>
      <c r="D17" s="42">
        <f>C17/C13</f>
        <v>0.11925844461154994</v>
      </c>
      <c r="E17" s="21">
        <f t="shared" si="1"/>
        <v>993161.02368600003</v>
      </c>
      <c r="F17" s="42">
        <f>E17/E13</f>
        <v>0.1377144779465973</v>
      </c>
      <c r="G17" s="20">
        <v>36007.590385999989</v>
      </c>
      <c r="H17" s="42">
        <f>G17/G13</f>
        <v>3.1981379067592512E-2</v>
      </c>
      <c r="I17" s="20">
        <v>957153.43330000003</v>
      </c>
      <c r="J17" s="44">
        <f>I17/I13</f>
        <v>0.15727528415354616</v>
      </c>
      <c r="K17" s="39"/>
      <c r="L17" s="39"/>
      <c r="M17" s="39"/>
      <c r="N17" s="33"/>
      <c r="O17" s="33"/>
      <c r="P17" s="22"/>
    </row>
    <row r="18" spans="1:16" ht="15.95" customHeight="1">
      <c r="A18" s="47">
        <v>2029</v>
      </c>
      <c r="B18" s="13" t="s">
        <v>5</v>
      </c>
      <c r="C18" s="14">
        <v>10938022.720060002</v>
      </c>
      <c r="D18" s="15">
        <v>100</v>
      </c>
      <c r="E18" s="16">
        <f t="shared" si="1"/>
        <v>8593797.5113699995</v>
      </c>
      <c r="F18" s="15">
        <v>100</v>
      </c>
      <c r="G18" s="14">
        <v>1713043.4255700004</v>
      </c>
      <c r="H18" s="15">
        <v>100</v>
      </c>
      <c r="I18" s="14">
        <v>6880754.0857999995</v>
      </c>
      <c r="J18" s="17">
        <v>100</v>
      </c>
      <c r="K18" s="39"/>
      <c r="L18" s="39"/>
      <c r="M18" s="39"/>
      <c r="N18" s="23"/>
      <c r="O18" s="34"/>
      <c r="P18" s="23"/>
    </row>
    <row r="19" spans="1:16" ht="15.95" customHeight="1">
      <c r="A19" s="48"/>
      <c r="B19" s="19" t="s">
        <v>8</v>
      </c>
      <c r="C19" s="20">
        <v>3972417.6919999998</v>
      </c>
      <c r="D19" s="40">
        <f>C19/C18</f>
        <v>0.36317511799593416</v>
      </c>
      <c r="E19" s="21">
        <f t="shared" si="1"/>
        <v>3067128.7109999997</v>
      </c>
      <c r="F19" s="41">
        <f>E19/E18</f>
        <v>0.35690027684990761</v>
      </c>
      <c r="G19" s="20">
        <v>982493.29099999985</v>
      </c>
      <c r="H19" s="41">
        <f>G19/G18</f>
        <v>0.57353671035693898</v>
      </c>
      <c r="I19" s="20">
        <v>2084635.42</v>
      </c>
      <c r="J19" s="43">
        <f>I19/I18</f>
        <v>0.30296612755019381</v>
      </c>
      <c r="K19" s="39"/>
      <c r="L19" s="39"/>
      <c r="M19" s="39"/>
      <c r="N19" s="50"/>
      <c r="O19" s="50"/>
      <c r="P19" s="23"/>
    </row>
    <row r="20" spans="1:16" ht="15.95" customHeight="1">
      <c r="A20" s="48"/>
      <c r="B20" s="19" t="s">
        <v>9</v>
      </c>
      <c r="C20" s="20">
        <v>3444927.3990000002</v>
      </c>
      <c r="D20" s="40">
        <f>C20/C18</f>
        <v>0.3149497388300454</v>
      </c>
      <c r="E20" s="21">
        <f t="shared" si="1"/>
        <v>2575288.7349999999</v>
      </c>
      <c r="F20" s="41">
        <f>E20/E18</f>
        <v>0.29966830514598131</v>
      </c>
      <c r="G20" s="20">
        <v>507840.93600000005</v>
      </c>
      <c r="H20" s="41">
        <f>G20/G18</f>
        <v>0.29645537784952553</v>
      </c>
      <c r="I20" s="20">
        <v>2067447.7989999999</v>
      </c>
      <c r="J20" s="43">
        <f>I20/I18</f>
        <v>0.30046820060996637</v>
      </c>
      <c r="K20" s="39"/>
      <c r="L20" s="39"/>
      <c r="M20" s="39"/>
      <c r="N20" s="50"/>
      <c r="O20" s="50"/>
      <c r="P20" s="23"/>
    </row>
    <row r="21" spans="1:16" ht="15.95" customHeight="1">
      <c r="A21" s="48"/>
      <c r="B21" s="19" t="s">
        <v>10</v>
      </c>
      <c r="C21" s="20">
        <v>2078748.8316000002</v>
      </c>
      <c r="D21" s="40">
        <f>C21/C18</f>
        <v>0.19004795334605018</v>
      </c>
      <c r="E21" s="21">
        <f t="shared" si="1"/>
        <v>1678775.3896000001</v>
      </c>
      <c r="F21" s="41">
        <f>E21/E18</f>
        <v>0.19534732897521742</v>
      </c>
      <c r="G21" s="20">
        <v>152619.92459999997</v>
      </c>
      <c r="H21" s="41">
        <f>G21/G18</f>
        <v>8.909285212616079E-2</v>
      </c>
      <c r="I21" s="20">
        <v>1526155.4650000001</v>
      </c>
      <c r="J21" s="43">
        <f>I21/I18</f>
        <v>0.22180061167271897</v>
      </c>
      <c r="K21" s="39"/>
      <c r="L21" s="39"/>
      <c r="M21" s="39"/>
      <c r="N21" s="50"/>
      <c r="O21" s="50"/>
      <c r="P21" s="23"/>
    </row>
    <row r="22" spans="1:16" ht="15.95" customHeight="1" thickBot="1">
      <c r="A22" s="49"/>
      <c r="B22" s="24" t="s">
        <v>11</v>
      </c>
      <c r="C22" s="25">
        <v>1441928.7974599996</v>
      </c>
      <c r="D22" s="40">
        <f>C22/C18</f>
        <v>0.13182718982797009</v>
      </c>
      <c r="E22" s="26">
        <f t="shared" si="1"/>
        <v>1272604.6757699996</v>
      </c>
      <c r="F22" s="42">
        <f>E22/E18</f>
        <v>0.14808408902889364</v>
      </c>
      <c r="G22" s="25">
        <v>70089.273969999995</v>
      </c>
      <c r="H22" s="42">
        <f>G22/G18</f>
        <v>4.0915059667374395E-2</v>
      </c>
      <c r="I22" s="25">
        <v>1202515.4017999996</v>
      </c>
      <c r="J22" s="44">
        <f>I22/I18</f>
        <v>0.17476506016712087</v>
      </c>
      <c r="K22" s="39"/>
      <c r="L22" s="39"/>
      <c r="M22" s="39"/>
      <c r="N22" s="54"/>
      <c r="O22" s="50"/>
      <c r="P22" s="23"/>
    </row>
    <row r="23" spans="1:16" ht="15.95" customHeight="1">
      <c r="A23" s="47">
        <v>2039</v>
      </c>
      <c r="B23" s="13" t="s">
        <v>5</v>
      </c>
      <c r="C23" s="14">
        <v>12997250.076170003</v>
      </c>
      <c r="D23" s="15">
        <v>100</v>
      </c>
      <c r="E23" s="16">
        <f t="shared" ref="E23:E42" si="2">G23+I23</f>
        <v>10223086.519400001</v>
      </c>
      <c r="F23" s="15">
        <v>100</v>
      </c>
      <c r="G23" s="14">
        <v>2531874.3574000001</v>
      </c>
      <c r="H23" s="15">
        <v>100</v>
      </c>
      <c r="I23" s="14">
        <v>7691212.1619999995</v>
      </c>
      <c r="J23" s="17">
        <v>100</v>
      </c>
      <c r="K23" s="39"/>
      <c r="L23" s="39"/>
      <c r="M23" s="39"/>
      <c r="N23" s="23"/>
      <c r="O23" s="23"/>
      <c r="P23" s="23"/>
    </row>
    <row r="24" spans="1:16" ht="15.95" customHeight="1">
      <c r="A24" s="48"/>
      <c r="B24" s="19" t="s">
        <v>8</v>
      </c>
      <c r="C24" s="20">
        <v>4646508.5370000005</v>
      </c>
      <c r="D24" s="40">
        <f>C24/C23</f>
        <v>0.35749935638456393</v>
      </c>
      <c r="E24" s="21">
        <f t="shared" si="2"/>
        <v>3646043.8909999994</v>
      </c>
      <c r="F24" s="41">
        <f>E24/E23</f>
        <v>0.35664805184628212</v>
      </c>
      <c r="G24" s="20">
        <v>1432457.8209999995</v>
      </c>
      <c r="H24" s="41">
        <f>G24/G23</f>
        <v>0.56576971002265719</v>
      </c>
      <c r="I24" s="20">
        <v>2213586.0699999998</v>
      </c>
      <c r="J24" s="43">
        <f>I24/I23</f>
        <v>0.28780717829325692</v>
      </c>
      <c r="K24" s="39"/>
      <c r="L24" s="39"/>
      <c r="M24" s="39"/>
      <c r="N24" s="50"/>
      <c r="O24" s="50"/>
      <c r="P24" s="23"/>
    </row>
    <row r="25" spans="1:16" ht="15.95" customHeight="1">
      <c r="A25" s="48"/>
      <c r="B25" s="19" t="s">
        <v>9</v>
      </c>
      <c r="C25" s="20">
        <v>4131805.4329999993</v>
      </c>
      <c r="D25" s="40">
        <f>C25/C23</f>
        <v>0.31789843303665583</v>
      </c>
      <c r="E25" s="21">
        <f t="shared" si="2"/>
        <v>3129128.4319999996</v>
      </c>
      <c r="F25" s="41">
        <f>E25/E23</f>
        <v>0.30608451039340806</v>
      </c>
      <c r="G25" s="20">
        <v>753915.28899999987</v>
      </c>
      <c r="H25" s="41">
        <f>G25/G23</f>
        <v>0.29776962936431051</v>
      </c>
      <c r="I25" s="20">
        <v>2375213.1429999997</v>
      </c>
      <c r="J25" s="43">
        <f>I25/I23</f>
        <v>0.30882169064783105</v>
      </c>
      <c r="K25" s="39"/>
      <c r="L25" s="39"/>
      <c r="M25" s="39"/>
      <c r="N25" s="50"/>
      <c r="O25" s="50"/>
      <c r="P25" s="23"/>
    </row>
    <row r="26" spans="1:16" ht="15.95" customHeight="1">
      <c r="A26" s="48"/>
      <c r="B26" s="19" t="s">
        <v>10</v>
      </c>
      <c r="C26" s="20">
        <v>2376105.4898000001</v>
      </c>
      <c r="D26" s="40">
        <f>C26/C23</f>
        <v>0.18281601691703273</v>
      </c>
      <c r="E26" s="21">
        <f t="shared" si="2"/>
        <v>1880648.9547999999</v>
      </c>
      <c r="F26" s="41">
        <f>E26/E23</f>
        <v>0.18396097413742482</v>
      </c>
      <c r="G26" s="20">
        <v>237840.55980000002</v>
      </c>
      <c r="H26" s="41">
        <f>G26/G23</f>
        <v>9.3938531785692628E-2</v>
      </c>
      <c r="I26" s="20">
        <v>1642808.395</v>
      </c>
      <c r="J26" s="43">
        <f>I26/I23</f>
        <v>0.21359551139632182</v>
      </c>
      <c r="K26" s="39"/>
      <c r="L26" s="39"/>
      <c r="M26" s="39"/>
      <c r="N26" s="50"/>
      <c r="O26" s="50"/>
      <c r="P26" s="23"/>
    </row>
    <row r="27" spans="1:16" ht="15.95" customHeight="1" thickBot="1">
      <c r="A27" s="49"/>
      <c r="B27" s="24" t="s">
        <v>11</v>
      </c>
      <c r="C27" s="25">
        <v>1842830.6163700006</v>
      </c>
      <c r="D27" s="40">
        <f>C27/C23</f>
        <v>0.14178619366174736</v>
      </c>
      <c r="E27" s="21">
        <f>G27+I27</f>
        <v>1805105.8014000002</v>
      </c>
      <c r="F27" s="42">
        <f>E27/E23</f>
        <v>0.17657150782931486</v>
      </c>
      <c r="G27" s="25">
        <v>345501.24740000005</v>
      </c>
      <c r="H27" s="42">
        <f>G27/G23</f>
        <v>0.13646066061303205</v>
      </c>
      <c r="I27" s="25">
        <v>1459604.5540000002</v>
      </c>
      <c r="J27" s="44">
        <f>I27/I23</f>
        <v>0.18977561966259024</v>
      </c>
      <c r="K27" s="39"/>
      <c r="L27" s="39"/>
      <c r="M27" s="39"/>
      <c r="N27" s="50"/>
      <c r="O27" s="50"/>
      <c r="P27" s="23"/>
    </row>
    <row r="28" spans="1:16" ht="15.95" customHeight="1">
      <c r="A28" s="47">
        <v>2049</v>
      </c>
      <c r="B28" s="13" t="s">
        <v>5</v>
      </c>
      <c r="C28" s="14">
        <v>15413655.531500004</v>
      </c>
      <c r="D28" s="15">
        <v>100</v>
      </c>
      <c r="E28" s="16">
        <f>G28+I28</f>
        <v>12221763.933099998</v>
      </c>
      <c r="F28" s="15">
        <v>100</v>
      </c>
      <c r="G28" s="14">
        <v>3682361.6521000001</v>
      </c>
      <c r="H28" s="15">
        <v>100</v>
      </c>
      <c r="I28" s="14">
        <v>8539402.2809999976</v>
      </c>
      <c r="J28" s="17">
        <v>100</v>
      </c>
      <c r="K28" s="39"/>
      <c r="L28" s="39"/>
      <c r="M28" s="39"/>
      <c r="N28" s="23"/>
      <c r="O28" s="23"/>
      <c r="P28" s="23"/>
    </row>
    <row r="29" spans="1:16" ht="15.95" customHeight="1">
      <c r="A29" s="48"/>
      <c r="B29" s="19" t="s">
        <v>8</v>
      </c>
      <c r="C29" s="20">
        <v>5512928.727</v>
      </c>
      <c r="D29" s="40">
        <f>C29/C28</f>
        <v>0.35766523494271318</v>
      </c>
      <c r="E29" s="21">
        <f t="shared" si="2"/>
        <v>4467168.6859999998</v>
      </c>
      <c r="F29" s="41">
        <f>E29/E28</f>
        <v>0.36550932504117856</v>
      </c>
      <c r="G29" s="20">
        <v>2021700.726</v>
      </c>
      <c r="H29" s="41">
        <f>G29/G28</f>
        <v>0.54902286005695611</v>
      </c>
      <c r="I29" s="20">
        <v>2445467.96</v>
      </c>
      <c r="J29" s="43">
        <f>I29/I28</f>
        <v>0.28637460556708028</v>
      </c>
      <c r="K29" s="39"/>
      <c r="L29" s="39"/>
      <c r="M29" s="39"/>
      <c r="N29" s="50"/>
      <c r="O29" s="50"/>
      <c r="P29" s="23"/>
    </row>
    <row r="30" spans="1:16" ht="15.95" customHeight="1">
      <c r="A30" s="48"/>
      <c r="B30" s="19" t="s">
        <v>9</v>
      </c>
      <c r="C30" s="20">
        <v>4921407.7339999992</v>
      </c>
      <c r="D30" s="40">
        <f>C30/C28</f>
        <v>0.3192888101036383</v>
      </c>
      <c r="E30" s="21">
        <f t="shared" si="2"/>
        <v>3818008.7810000004</v>
      </c>
      <c r="F30" s="41">
        <f>E30/E28</f>
        <v>0.31239425028164319</v>
      </c>
      <c r="G30" s="20">
        <v>1129570.7169999999</v>
      </c>
      <c r="H30" s="41">
        <f>G30/G28</f>
        <v>0.30675170548656494</v>
      </c>
      <c r="I30" s="20">
        <v>2688438.0640000002</v>
      </c>
      <c r="J30" s="43">
        <f>I30/I28</f>
        <v>0.31482742884495818</v>
      </c>
      <c r="K30" s="39"/>
      <c r="L30" s="39"/>
      <c r="M30" s="39"/>
      <c r="N30" s="50"/>
      <c r="O30" s="50"/>
      <c r="P30" s="23"/>
    </row>
    <row r="31" spans="1:16" ht="15.95" customHeight="1">
      <c r="A31" s="48"/>
      <c r="B31" s="19" t="s">
        <v>10</v>
      </c>
      <c r="C31" s="20">
        <v>2671181.0069999998</v>
      </c>
      <c r="D31" s="40">
        <f>C31/C28</f>
        <v>0.17329964339355192</v>
      </c>
      <c r="E31" s="21">
        <f t="shared" si="2"/>
        <v>1995246.3729999999</v>
      </c>
      <c r="F31" s="41">
        <f>E31/E28</f>
        <v>0.16325355193584681</v>
      </c>
      <c r="G31" s="20">
        <v>349369.33700000006</v>
      </c>
      <c r="H31" s="41">
        <f>G31/G28</f>
        <v>9.4876432574394085E-2</v>
      </c>
      <c r="I31" s="20">
        <v>1645877.0359999998</v>
      </c>
      <c r="J31" s="43">
        <f>I31/I28</f>
        <v>0.19273913815514276</v>
      </c>
      <c r="K31" s="39"/>
      <c r="L31" s="39"/>
      <c r="M31" s="39"/>
      <c r="N31" s="50"/>
      <c r="O31" s="50"/>
      <c r="P31" s="23"/>
    </row>
    <row r="32" spans="1:16" ht="15.95" customHeight="1" thickBot="1">
      <c r="A32" s="49"/>
      <c r="B32" s="24" t="s">
        <v>11</v>
      </c>
      <c r="C32" s="25">
        <v>2308138.0634999997</v>
      </c>
      <c r="D32" s="40">
        <f>C32/C28</f>
        <v>0.14974631156009618</v>
      </c>
      <c r="E32" s="26">
        <f t="shared" si="2"/>
        <v>1919145.7631699999</v>
      </c>
      <c r="F32" s="42">
        <f>E32/E28</f>
        <v>0.15702690492756202</v>
      </c>
      <c r="G32" s="25">
        <v>159526.54217</v>
      </c>
      <c r="H32" s="42">
        <f>G32/G28</f>
        <v>4.3321801941703424E-2</v>
      </c>
      <c r="I32" s="25">
        <v>1759619.2209999999</v>
      </c>
      <c r="J32" s="44">
        <f>I32/I28</f>
        <v>0.20605882743281906</v>
      </c>
      <c r="K32" s="39"/>
      <c r="L32" s="39"/>
      <c r="M32" s="39"/>
      <c r="N32" s="50"/>
      <c r="O32" s="50"/>
      <c r="P32" s="23"/>
    </row>
    <row r="33" spans="1:16" ht="15.95" customHeight="1">
      <c r="A33" s="47">
        <v>2059</v>
      </c>
      <c r="B33" s="13" t="s">
        <v>5</v>
      </c>
      <c r="C33" s="14">
        <v>18156266.030899994</v>
      </c>
      <c r="D33" s="15">
        <v>100</v>
      </c>
      <c r="E33" s="16">
        <f t="shared" si="2"/>
        <v>14549134.575800002</v>
      </c>
      <c r="F33" s="15">
        <v>100</v>
      </c>
      <c r="G33" s="14">
        <v>5263932.3907999992</v>
      </c>
      <c r="H33" s="15">
        <v>100</v>
      </c>
      <c r="I33" s="14">
        <v>9285202.1850000024</v>
      </c>
      <c r="J33" s="17">
        <v>100</v>
      </c>
      <c r="K33" s="39"/>
      <c r="L33" s="39"/>
      <c r="M33" s="39"/>
      <c r="N33" s="23"/>
      <c r="O33" s="23"/>
      <c r="P33" s="23"/>
    </row>
    <row r="34" spans="1:16" ht="15.95" customHeight="1">
      <c r="A34" s="48"/>
      <c r="B34" s="19" t="s">
        <v>8</v>
      </c>
      <c r="C34" s="20">
        <v>6510122.0539999995</v>
      </c>
      <c r="D34" s="41">
        <f>C34/C33</f>
        <v>0.35856062270295436</v>
      </c>
      <c r="E34" s="21">
        <f t="shared" si="2"/>
        <v>5411941.9499999993</v>
      </c>
      <c r="F34" s="41">
        <f>E34/E33</f>
        <v>0.37197689813123591</v>
      </c>
      <c r="G34" s="20">
        <v>2820237.3699999996</v>
      </c>
      <c r="H34" s="41">
        <f>G34/G33</f>
        <v>0.53576626001676042</v>
      </c>
      <c r="I34" s="20">
        <v>2591704.5799999996</v>
      </c>
      <c r="J34" s="43">
        <f>I34/I33</f>
        <v>0.27912204046421624</v>
      </c>
      <c r="K34" s="50"/>
      <c r="L34" s="50"/>
      <c r="M34" s="39"/>
      <c r="N34" s="50"/>
      <c r="O34" s="50"/>
      <c r="P34" s="23"/>
    </row>
    <row r="35" spans="1:16" ht="15.95" customHeight="1">
      <c r="A35" s="48"/>
      <c r="B35" s="19" t="s">
        <v>9</v>
      </c>
      <c r="C35" s="20">
        <v>5729804.8790000007</v>
      </c>
      <c r="D35" s="41">
        <f>C35/C33</f>
        <v>0.31558277837791621</v>
      </c>
      <c r="E35" s="21">
        <f t="shared" si="2"/>
        <v>4511125.9149999991</v>
      </c>
      <c r="F35" s="41">
        <f>E35/E33</f>
        <v>0.31006146045988781</v>
      </c>
      <c r="G35" s="20">
        <v>1656540.1850000003</v>
      </c>
      <c r="H35" s="41">
        <f>G35/G33</f>
        <v>0.31469632624750399</v>
      </c>
      <c r="I35" s="20">
        <v>2854585.7299999991</v>
      </c>
      <c r="J35" s="43">
        <f>I35/I33</f>
        <v>0.30743387953484808</v>
      </c>
      <c r="K35" s="50"/>
      <c r="L35" s="50"/>
      <c r="M35" s="39"/>
      <c r="N35" s="50"/>
      <c r="O35" s="50"/>
      <c r="P35" s="23"/>
    </row>
    <row r="36" spans="1:16" ht="15.95" customHeight="1">
      <c r="A36" s="48"/>
      <c r="B36" s="19" t="s">
        <v>10</v>
      </c>
      <c r="C36" s="20">
        <v>3160514.9709999999</v>
      </c>
      <c r="D36" s="41">
        <f>C36/C33</f>
        <v>0.17407296002499337</v>
      </c>
      <c r="E36" s="21">
        <f t="shared" si="2"/>
        <v>2388524.807</v>
      </c>
      <c r="F36" s="41">
        <f>E36/E33</f>
        <v>0.16416954524380459</v>
      </c>
      <c r="G36" s="20">
        <v>528581.92499999993</v>
      </c>
      <c r="H36" s="41">
        <f>G36/G33</f>
        <v>0.10041578913966016</v>
      </c>
      <c r="I36" s="20">
        <v>1859942.8820000002</v>
      </c>
      <c r="J36" s="43">
        <f>I36/I33</f>
        <v>0.20031258823902495</v>
      </c>
      <c r="K36" s="50"/>
      <c r="L36" s="50"/>
      <c r="M36" s="39"/>
      <c r="N36" s="50"/>
      <c r="O36" s="50"/>
      <c r="P36" s="23"/>
    </row>
    <row r="37" spans="1:16" ht="15.95" customHeight="1" thickBot="1">
      <c r="A37" s="49"/>
      <c r="B37" s="24" t="s">
        <v>11</v>
      </c>
      <c r="C37" s="25">
        <v>2755824.1268999996</v>
      </c>
      <c r="D37" s="42">
        <f>C37/C33</f>
        <v>0.15178363889413637</v>
      </c>
      <c r="E37" s="21">
        <f>G37+I37</f>
        <v>2237541.9038</v>
      </c>
      <c r="F37" s="42">
        <f>E37/E33</f>
        <v>0.15379209616507145</v>
      </c>
      <c r="G37" s="25">
        <v>258572.91079999995</v>
      </c>
      <c r="H37" s="42">
        <f>G37/G33</f>
        <v>4.9121624596075539E-2</v>
      </c>
      <c r="I37" s="25">
        <v>1978968.993</v>
      </c>
      <c r="J37" s="44">
        <f>I37/I33</f>
        <v>0.21313149176191035</v>
      </c>
      <c r="K37" s="50"/>
      <c r="L37" s="50"/>
      <c r="M37" s="39"/>
      <c r="N37" s="50"/>
      <c r="O37" s="50"/>
      <c r="P37" s="23"/>
    </row>
    <row r="38" spans="1:16" ht="15.95" customHeight="1">
      <c r="A38" s="47">
        <v>2065</v>
      </c>
      <c r="B38" s="13" t="s">
        <v>5</v>
      </c>
      <c r="C38" s="14">
        <v>19954018.1118</v>
      </c>
      <c r="D38" s="15">
        <v>100</v>
      </c>
      <c r="E38" s="16">
        <f t="shared" si="2"/>
        <v>16112855.3027</v>
      </c>
      <c r="F38" s="15">
        <v>100</v>
      </c>
      <c r="G38" s="14">
        <v>6447637.5416999999</v>
      </c>
      <c r="H38" s="15">
        <v>100</v>
      </c>
      <c r="I38" s="14">
        <v>9665217.7609999999</v>
      </c>
      <c r="J38" s="17">
        <v>100</v>
      </c>
      <c r="K38" s="23"/>
      <c r="L38" s="23"/>
      <c r="M38" s="39"/>
      <c r="N38" s="23"/>
      <c r="O38" s="23"/>
      <c r="P38" s="23"/>
    </row>
    <row r="39" spans="1:16" ht="15.95" customHeight="1">
      <c r="A39" s="48"/>
      <c r="B39" s="19" t="s">
        <v>8</v>
      </c>
      <c r="C39" s="20">
        <v>7108693.9000000013</v>
      </c>
      <c r="D39" s="41">
        <f>C39/C38</f>
        <v>0.35625375601900489</v>
      </c>
      <c r="E39" s="21">
        <f>G39+I39</f>
        <v>5985204.5200000005</v>
      </c>
      <c r="F39" s="41">
        <f>E39/E38</f>
        <v>0.37145523915907513</v>
      </c>
      <c r="G39" s="20">
        <v>3386707.96</v>
      </c>
      <c r="H39" s="41">
        <f>G39/G38</f>
        <v>0.52526339114078868</v>
      </c>
      <c r="I39" s="20">
        <v>2598496.5600000005</v>
      </c>
      <c r="J39" s="43">
        <f>I39/I38</f>
        <v>0.26885028607272166</v>
      </c>
      <c r="K39" s="50"/>
      <c r="L39" s="50"/>
      <c r="M39" s="39"/>
      <c r="N39" s="50"/>
      <c r="O39" s="50"/>
      <c r="P39" s="23"/>
    </row>
    <row r="40" spans="1:16" ht="15.95" customHeight="1">
      <c r="A40" s="48"/>
      <c r="B40" s="19" t="s">
        <v>9</v>
      </c>
      <c r="C40" s="20">
        <v>6273991.9330000002</v>
      </c>
      <c r="D40" s="41">
        <f>C40/C38</f>
        <v>0.31442248362447939</v>
      </c>
      <c r="E40" s="21">
        <f t="shared" si="2"/>
        <v>5002305.7680000002</v>
      </c>
      <c r="F40" s="41">
        <f>E40/E38</f>
        <v>0.31045433438242154</v>
      </c>
      <c r="G40" s="20">
        <v>2045926.6279999998</v>
      </c>
      <c r="H40" s="41">
        <f>G40/G38</f>
        <v>0.3173141503020292</v>
      </c>
      <c r="I40" s="20">
        <v>2956379.14</v>
      </c>
      <c r="J40" s="43">
        <f>I40/I38</f>
        <v>0.30587817192585653</v>
      </c>
      <c r="K40" s="50"/>
      <c r="L40" s="50"/>
      <c r="M40" s="39"/>
      <c r="N40" s="50"/>
      <c r="O40" s="50"/>
      <c r="P40" s="23"/>
    </row>
    <row r="41" spans="1:16" ht="15.95" customHeight="1">
      <c r="A41" s="48"/>
      <c r="B41" s="19" t="s">
        <v>10</v>
      </c>
      <c r="C41" s="20">
        <v>3528012.4529999997</v>
      </c>
      <c r="D41" s="41">
        <f>C41/C38</f>
        <v>0.17680711890873124</v>
      </c>
      <c r="E41" s="21">
        <f t="shared" si="2"/>
        <v>2718209.7850000001</v>
      </c>
      <c r="F41" s="41">
        <f>E41/E38</f>
        <v>0.16869820611772732</v>
      </c>
      <c r="G41" s="20">
        <v>678944.93900000001</v>
      </c>
      <c r="H41" s="41">
        <f>G40/G38</f>
        <v>0.3173141503020292</v>
      </c>
      <c r="I41" s="20">
        <v>2039264.8459999999</v>
      </c>
      <c r="J41" s="43">
        <f>I41/I38</f>
        <v>0.2109900569678432</v>
      </c>
      <c r="K41" s="50"/>
      <c r="L41" s="50"/>
      <c r="M41" s="39"/>
      <c r="N41" s="50"/>
      <c r="O41" s="50"/>
      <c r="P41" s="23"/>
    </row>
    <row r="42" spans="1:16" ht="15.95" customHeight="1" thickBot="1">
      <c r="A42" s="49"/>
      <c r="B42" s="24" t="s">
        <v>11</v>
      </c>
      <c r="C42" s="25">
        <v>3043319.8258000002</v>
      </c>
      <c r="D42" s="42">
        <f>C42/C38</f>
        <v>0.1525166414477846</v>
      </c>
      <c r="E42" s="26">
        <f t="shared" si="2"/>
        <v>2407135.2297</v>
      </c>
      <c r="F42" s="42">
        <f>E42/E38</f>
        <v>0.14939222034077604</v>
      </c>
      <c r="G42" s="25">
        <v>336058.01470000006</v>
      </c>
      <c r="H42" s="42">
        <f>G42/G38</f>
        <v>5.2121108317046333E-2</v>
      </c>
      <c r="I42" s="25">
        <v>2071077.2149999999</v>
      </c>
      <c r="J42" s="44">
        <f>I42/I38</f>
        <v>0.21428148503357863</v>
      </c>
      <c r="K42" s="50"/>
      <c r="L42" s="50"/>
      <c r="M42" s="39"/>
      <c r="N42" s="50"/>
      <c r="O42" s="50"/>
      <c r="P42" s="23"/>
    </row>
    <row r="43" spans="1:16" ht="15" customHeight="1">
      <c r="A43" s="27" t="s">
        <v>12</v>
      </c>
      <c r="B43" s="28"/>
      <c r="C43" s="20"/>
      <c r="D43" s="29"/>
      <c r="E43" s="20"/>
      <c r="F43" s="29"/>
      <c r="G43" s="20"/>
      <c r="H43" s="29"/>
      <c r="I43" s="20"/>
      <c r="J43" s="29"/>
      <c r="M43" s="39"/>
    </row>
    <row r="44" spans="1:16">
      <c r="B44" s="30"/>
      <c r="C44" s="31"/>
      <c r="D44" s="31"/>
      <c r="E44" s="31"/>
      <c r="F44" s="31"/>
      <c r="M44" s="39"/>
    </row>
    <row r="45" spans="1:16">
      <c r="D45" s="31"/>
      <c r="E45" s="31"/>
      <c r="F45" s="31"/>
      <c r="M45" s="37"/>
    </row>
    <row r="46" spans="1:16" ht="15" customHeight="1">
      <c r="B46" s="5"/>
      <c r="D46" s="5"/>
      <c r="E46" s="5"/>
      <c r="F46" s="5"/>
      <c r="K46" s="5"/>
    </row>
    <row r="47" spans="1:16">
      <c r="A47" s="27"/>
      <c r="B47" s="30"/>
      <c r="C47" s="31"/>
      <c r="D47" s="31"/>
      <c r="E47" s="31"/>
      <c r="F47" s="31"/>
    </row>
    <row r="48" spans="1:16">
      <c r="B48" s="30"/>
      <c r="C48" s="31"/>
      <c r="D48" s="31"/>
      <c r="E48" s="31"/>
      <c r="F48" s="31"/>
    </row>
    <row r="49" spans="2:6">
      <c r="B49" s="30"/>
      <c r="C49" s="31"/>
      <c r="D49" s="31"/>
      <c r="E49" s="31"/>
      <c r="F49" s="31"/>
    </row>
    <row r="50" spans="2:6">
      <c r="B50" s="30"/>
      <c r="C50" s="31"/>
      <c r="D50" s="31"/>
      <c r="E50" s="31"/>
      <c r="F50" s="31"/>
    </row>
    <row r="51" spans="2:6">
      <c r="B51" s="30"/>
      <c r="C51" s="31"/>
      <c r="D51" s="31"/>
      <c r="E51" s="31"/>
      <c r="F51" s="31"/>
    </row>
    <row r="52" spans="2:6">
      <c r="B52" s="30"/>
      <c r="C52" s="31"/>
      <c r="D52" s="31"/>
      <c r="E52" s="31"/>
      <c r="F52" s="31"/>
    </row>
    <row r="53" spans="2:6">
      <c r="B53" s="30"/>
      <c r="C53" s="31"/>
      <c r="D53" s="31"/>
      <c r="E53" s="31"/>
      <c r="F53" s="31"/>
    </row>
    <row r="54" spans="2:6">
      <c r="B54" s="30"/>
      <c r="C54" s="31"/>
      <c r="D54" s="31"/>
      <c r="E54" s="31"/>
      <c r="F54" s="31"/>
    </row>
    <row r="55" spans="2:6">
      <c r="B55" s="30"/>
      <c r="C55" s="31"/>
      <c r="D55" s="31"/>
      <c r="E55" s="31"/>
      <c r="F55" s="31"/>
    </row>
    <row r="56" spans="2:6">
      <c r="B56" s="30"/>
      <c r="C56" s="31"/>
      <c r="D56" s="31"/>
      <c r="E56" s="31"/>
      <c r="F56" s="31"/>
    </row>
    <row r="57" spans="2:6">
      <c r="B57" s="30"/>
      <c r="C57" s="31"/>
      <c r="D57" s="31"/>
      <c r="E57" s="31"/>
      <c r="F57" s="31"/>
    </row>
    <row r="58" spans="2:6">
      <c r="B58" s="30"/>
      <c r="C58" s="31"/>
      <c r="D58" s="31"/>
      <c r="E58" s="31"/>
      <c r="F58" s="31"/>
    </row>
    <row r="59" spans="2:6">
      <c r="B59" s="30"/>
      <c r="C59" s="31"/>
      <c r="D59" s="31"/>
      <c r="E59" s="31"/>
      <c r="F59" s="31"/>
    </row>
    <row r="60" spans="2:6">
      <c r="B60" s="30"/>
      <c r="C60" s="31"/>
      <c r="D60" s="31"/>
      <c r="E60" s="31"/>
      <c r="F60" s="31"/>
    </row>
    <row r="61" spans="2:6">
      <c r="B61" s="30"/>
      <c r="C61" s="31"/>
      <c r="D61" s="31"/>
      <c r="E61" s="31"/>
      <c r="F61" s="31"/>
    </row>
    <row r="62" spans="2:6">
      <c r="B62" s="30"/>
      <c r="C62" s="31"/>
      <c r="D62" s="31"/>
      <c r="E62" s="31"/>
      <c r="F62" s="31"/>
    </row>
    <row r="63" spans="2:6">
      <c r="B63" s="30"/>
      <c r="C63" s="31"/>
      <c r="D63" s="31"/>
      <c r="E63" s="31"/>
      <c r="F63" s="31"/>
    </row>
    <row r="64" spans="2:6">
      <c r="B64" s="30"/>
      <c r="C64" s="31"/>
      <c r="D64" s="31"/>
      <c r="E64" s="31"/>
      <c r="F64" s="31"/>
    </row>
    <row r="65" spans="2:6">
      <c r="B65" s="30"/>
      <c r="C65" s="31"/>
      <c r="D65" s="31"/>
      <c r="E65" s="31"/>
      <c r="F65" s="31"/>
    </row>
    <row r="66" spans="2:6">
      <c r="B66" s="30"/>
      <c r="C66" s="31"/>
      <c r="D66" s="31"/>
      <c r="E66" s="31"/>
      <c r="F66" s="31"/>
    </row>
    <row r="67" spans="2:6">
      <c r="B67" s="30"/>
      <c r="C67" s="31"/>
      <c r="D67" s="31"/>
      <c r="E67" s="31"/>
      <c r="F67" s="31"/>
    </row>
    <row r="68" spans="2:6">
      <c r="B68" s="30"/>
      <c r="C68" s="31"/>
      <c r="D68" s="31"/>
      <c r="E68" s="31"/>
      <c r="F68" s="31"/>
    </row>
    <row r="69" spans="2:6">
      <c r="B69" s="30"/>
      <c r="C69" s="31"/>
      <c r="D69" s="31"/>
      <c r="E69" s="31"/>
      <c r="F69" s="31"/>
    </row>
    <row r="70" spans="2:6">
      <c r="B70" s="30"/>
      <c r="C70" s="31"/>
      <c r="D70" s="31"/>
      <c r="E70" s="31"/>
      <c r="F70" s="31"/>
    </row>
    <row r="71" spans="2:6">
      <c r="B71" s="30"/>
      <c r="C71" s="31"/>
      <c r="D71" s="31"/>
      <c r="E71" s="31"/>
      <c r="F71" s="31"/>
    </row>
    <row r="72" spans="2:6">
      <c r="B72" s="30"/>
      <c r="C72" s="31"/>
      <c r="D72" s="31"/>
      <c r="E72" s="31"/>
      <c r="F72" s="31"/>
    </row>
    <row r="73" spans="2:6">
      <c r="B73" s="30"/>
      <c r="C73" s="31"/>
      <c r="D73" s="31"/>
      <c r="E73" s="31"/>
      <c r="F73" s="31"/>
    </row>
    <row r="74" spans="2:6">
      <c r="B74" s="30"/>
      <c r="C74" s="31"/>
      <c r="D74" s="31"/>
      <c r="E74" s="31"/>
      <c r="F74" s="31"/>
    </row>
    <row r="75" spans="2:6">
      <c r="B75" s="30"/>
      <c r="C75" s="31"/>
      <c r="D75" s="31"/>
      <c r="E75" s="31"/>
      <c r="F75" s="31"/>
    </row>
    <row r="76" spans="2:6">
      <c r="B76" s="30"/>
      <c r="C76" s="31"/>
      <c r="D76" s="31"/>
      <c r="E76" s="31"/>
      <c r="F76" s="31"/>
    </row>
    <row r="77" spans="2:6">
      <c r="B77" s="30"/>
      <c r="C77" s="31"/>
      <c r="D77" s="31"/>
      <c r="E77" s="31"/>
      <c r="F77" s="31"/>
    </row>
    <row r="78" spans="2:6">
      <c r="B78" s="30"/>
      <c r="C78" s="31"/>
      <c r="D78" s="31"/>
      <c r="E78" s="31"/>
      <c r="F78" s="31"/>
    </row>
    <row r="79" spans="2:6">
      <c r="B79" s="30"/>
      <c r="C79" s="31"/>
      <c r="D79" s="31"/>
      <c r="E79" s="31"/>
      <c r="F79" s="31"/>
    </row>
    <row r="80" spans="2:6">
      <c r="B80" s="30"/>
      <c r="C80" s="31"/>
      <c r="D80" s="31"/>
      <c r="E80" s="31"/>
      <c r="F80" s="31"/>
    </row>
    <row r="81" spans="2:6">
      <c r="B81" s="30"/>
      <c r="C81" s="31"/>
      <c r="D81" s="31"/>
      <c r="E81" s="31"/>
      <c r="F81" s="31"/>
    </row>
    <row r="82" spans="2:6">
      <c r="B82" s="30"/>
      <c r="C82" s="31"/>
      <c r="D82" s="31"/>
      <c r="E82" s="31"/>
      <c r="F82" s="31"/>
    </row>
    <row r="83" spans="2:6">
      <c r="B83" s="30"/>
      <c r="C83" s="31"/>
      <c r="D83" s="31"/>
      <c r="E83" s="31"/>
      <c r="F83" s="31"/>
    </row>
    <row r="84" spans="2:6">
      <c r="B84" s="30"/>
      <c r="C84" s="31"/>
      <c r="D84" s="31"/>
      <c r="E84" s="31"/>
      <c r="F84" s="31"/>
    </row>
    <row r="85" spans="2:6">
      <c r="B85" s="30"/>
      <c r="C85" s="31"/>
      <c r="D85" s="31"/>
      <c r="E85" s="31"/>
      <c r="F85" s="31"/>
    </row>
    <row r="86" spans="2:6">
      <c r="B86" s="30"/>
      <c r="C86" s="31"/>
      <c r="D86" s="31"/>
      <c r="E86" s="31"/>
      <c r="F86" s="31"/>
    </row>
    <row r="87" spans="2:6">
      <c r="B87" s="30"/>
      <c r="C87" s="31"/>
      <c r="D87" s="31"/>
      <c r="E87" s="31"/>
      <c r="F87" s="31"/>
    </row>
    <row r="88" spans="2:6">
      <c r="B88" s="30"/>
      <c r="C88" s="31"/>
      <c r="D88" s="31"/>
      <c r="E88" s="31"/>
      <c r="F88" s="31"/>
    </row>
    <row r="89" spans="2:6">
      <c r="B89" s="30"/>
      <c r="C89" s="31"/>
      <c r="D89" s="31"/>
      <c r="E89" s="31"/>
      <c r="F89" s="31"/>
    </row>
    <row r="90" spans="2:6">
      <c r="B90" s="30"/>
      <c r="C90" s="31"/>
      <c r="D90" s="31"/>
      <c r="E90" s="31"/>
      <c r="F90" s="31"/>
    </row>
    <row r="91" spans="2:6">
      <c r="B91" s="30"/>
      <c r="C91" s="31"/>
      <c r="D91" s="31"/>
      <c r="E91" s="31"/>
      <c r="F91" s="31"/>
    </row>
    <row r="92" spans="2:6">
      <c r="B92" s="30"/>
      <c r="C92" s="31"/>
      <c r="D92" s="31"/>
      <c r="E92" s="31"/>
      <c r="F92" s="31"/>
    </row>
    <row r="93" spans="2:6">
      <c r="B93" s="30"/>
      <c r="C93" s="31"/>
      <c r="D93" s="31"/>
      <c r="E93" s="31"/>
      <c r="F93" s="31"/>
    </row>
    <row r="94" spans="2:6">
      <c r="B94" s="30"/>
      <c r="C94" s="31"/>
      <c r="D94" s="31"/>
      <c r="E94" s="31"/>
      <c r="F94" s="31"/>
    </row>
    <row r="95" spans="2:6">
      <c r="B95" s="30"/>
      <c r="C95" s="31"/>
      <c r="D95" s="31"/>
      <c r="E95" s="31"/>
      <c r="F95" s="31"/>
    </row>
    <row r="96" spans="2:6">
      <c r="B96" s="30"/>
      <c r="C96" s="31"/>
      <c r="D96" s="31"/>
      <c r="E96" s="31"/>
      <c r="F96" s="31"/>
    </row>
    <row r="97" spans="2:6">
      <c r="B97" s="30"/>
      <c r="C97" s="31"/>
      <c r="D97" s="31"/>
      <c r="E97" s="31"/>
      <c r="F97" s="31"/>
    </row>
    <row r="98" spans="2:6">
      <c r="B98" s="30"/>
      <c r="C98" s="31"/>
      <c r="D98" s="31"/>
      <c r="E98" s="31"/>
      <c r="F98" s="31"/>
    </row>
    <row r="99" spans="2:6">
      <c r="B99" s="30"/>
      <c r="C99" s="31"/>
      <c r="D99" s="31"/>
      <c r="E99" s="31"/>
      <c r="F99" s="31"/>
    </row>
    <row r="100" spans="2:6">
      <c r="B100" s="30"/>
      <c r="C100" s="31"/>
      <c r="D100" s="31"/>
      <c r="E100" s="31"/>
      <c r="F100" s="31"/>
    </row>
    <row r="101" spans="2:6">
      <c r="B101" s="30"/>
      <c r="C101" s="31"/>
      <c r="D101" s="31"/>
      <c r="E101" s="31"/>
      <c r="F101" s="31"/>
    </row>
    <row r="102" spans="2:6">
      <c r="B102" s="30"/>
      <c r="C102" s="31"/>
      <c r="D102" s="31"/>
      <c r="E102" s="31"/>
      <c r="F102" s="31"/>
    </row>
    <row r="103" spans="2:6">
      <c r="B103" s="30"/>
      <c r="C103" s="31"/>
      <c r="D103" s="31"/>
      <c r="E103" s="31"/>
      <c r="F103" s="31"/>
    </row>
    <row r="104" spans="2:6">
      <c r="B104" s="30"/>
      <c r="C104" s="31"/>
      <c r="D104" s="31"/>
      <c r="E104" s="31"/>
      <c r="F104" s="31"/>
    </row>
    <row r="105" spans="2:6">
      <c r="B105" s="30"/>
      <c r="C105" s="31"/>
      <c r="D105" s="31"/>
      <c r="E105" s="31"/>
      <c r="F105" s="31"/>
    </row>
    <row r="106" spans="2:6">
      <c r="B106" s="30"/>
      <c r="C106" s="31"/>
      <c r="D106" s="31"/>
      <c r="E106" s="31"/>
      <c r="F106" s="31"/>
    </row>
    <row r="107" spans="2:6">
      <c r="B107" s="30"/>
      <c r="C107" s="31"/>
      <c r="D107" s="31"/>
      <c r="E107" s="31"/>
      <c r="F107" s="31"/>
    </row>
    <row r="108" spans="2:6">
      <c r="B108" s="30"/>
      <c r="C108" s="31"/>
      <c r="D108" s="31"/>
      <c r="E108" s="31"/>
      <c r="F108" s="31"/>
    </row>
    <row r="109" spans="2:6">
      <c r="B109" s="30"/>
      <c r="C109" s="31"/>
      <c r="D109" s="31"/>
      <c r="E109" s="31"/>
      <c r="F109" s="31"/>
    </row>
    <row r="110" spans="2:6">
      <c r="B110" s="30"/>
      <c r="C110" s="31"/>
      <c r="D110" s="31"/>
      <c r="E110" s="31"/>
      <c r="F110" s="31"/>
    </row>
    <row r="111" spans="2:6">
      <c r="B111" s="30"/>
      <c r="C111" s="31"/>
      <c r="D111" s="31"/>
      <c r="E111" s="31"/>
      <c r="F111" s="31"/>
    </row>
    <row r="112" spans="2:6">
      <c r="B112" s="30"/>
      <c r="C112" s="31"/>
      <c r="D112" s="31"/>
      <c r="E112" s="31"/>
      <c r="F112" s="31"/>
    </row>
    <row r="113" spans="2:6">
      <c r="B113" s="30"/>
      <c r="C113" s="31"/>
      <c r="D113" s="31"/>
      <c r="E113" s="31"/>
      <c r="F113" s="31"/>
    </row>
    <row r="114" spans="2:6">
      <c r="B114" s="30"/>
      <c r="C114" s="31"/>
      <c r="D114" s="31"/>
      <c r="E114" s="31"/>
      <c r="F114" s="31"/>
    </row>
    <row r="115" spans="2:6">
      <c r="B115" s="30"/>
      <c r="C115" s="31"/>
      <c r="D115" s="31"/>
      <c r="E115" s="31"/>
      <c r="F115" s="31"/>
    </row>
    <row r="116" spans="2:6">
      <c r="B116" s="30"/>
      <c r="C116" s="31"/>
      <c r="D116" s="31"/>
      <c r="E116" s="31"/>
      <c r="F116" s="31"/>
    </row>
    <row r="117" spans="2:6">
      <c r="B117" s="30"/>
      <c r="C117" s="31"/>
      <c r="D117" s="31"/>
      <c r="E117" s="31"/>
      <c r="F117" s="31"/>
    </row>
    <row r="118" spans="2:6">
      <c r="B118" s="30"/>
      <c r="C118" s="31"/>
      <c r="D118" s="31"/>
      <c r="E118" s="31"/>
      <c r="F118" s="31"/>
    </row>
    <row r="119" spans="2:6">
      <c r="B119" s="30"/>
      <c r="C119" s="31"/>
      <c r="D119" s="31"/>
      <c r="E119" s="31"/>
      <c r="F119" s="31"/>
    </row>
    <row r="120" spans="2:6">
      <c r="B120" s="30"/>
      <c r="C120" s="31"/>
      <c r="D120" s="31"/>
      <c r="E120" s="31"/>
      <c r="F120" s="31"/>
    </row>
    <row r="121" spans="2:6">
      <c r="B121" s="30"/>
      <c r="C121" s="31"/>
      <c r="D121" s="31"/>
      <c r="E121" s="31"/>
      <c r="F121" s="31"/>
    </row>
    <row r="122" spans="2:6">
      <c r="B122" s="30"/>
      <c r="C122" s="31"/>
      <c r="D122" s="31"/>
      <c r="E122" s="31"/>
      <c r="F122" s="31"/>
    </row>
    <row r="123" spans="2:6">
      <c r="B123" s="30"/>
      <c r="C123" s="31"/>
      <c r="D123" s="31"/>
      <c r="E123" s="31"/>
      <c r="F123" s="31"/>
    </row>
    <row r="124" spans="2:6">
      <c r="B124" s="30"/>
      <c r="C124" s="31"/>
      <c r="D124" s="31"/>
      <c r="E124" s="31"/>
      <c r="F124" s="31"/>
    </row>
    <row r="125" spans="2:6">
      <c r="B125" s="30"/>
      <c r="C125" s="31"/>
      <c r="D125" s="31"/>
      <c r="E125" s="31"/>
      <c r="F125" s="31"/>
    </row>
    <row r="126" spans="2:6">
      <c r="B126" s="30"/>
      <c r="C126" s="31"/>
      <c r="D126" s="31"/>
      <c r="E126" s="31"/>
      <c r="F126" s="31"/>
    </row>
    <row r="127" spans="2:6">
      <c r="B127" s="30"/>
      <c r="C127" s="31"/>
      <c r="D127" s="31"/>
      <c r="E127" s="31"/>
      <c r="F127" s="31"/>
    </row>
    <row r="128" spans="2:6">
      <c r="B128" s="30"/>
      <c r="C128" s="31"/>
      <c r="D128" s="31"/>
      <c r="E128" s="31"/>
      <c r="F128" s="31"/>
    </row>
    <row r="129" spans="2:6">
      <c r="B129" s="30"/>
      <c r="C129" s="31"/>
      <c r="D129" s="31"/>
      <c r="E129" s="31"/>
      <c r="F129" s="31"/>
    </row>
    <row r="130" spans="2:6">
      <c r="B130" s="30"/>
      <c r="C130" s="31"/>
      <c r="D130" s="31"/>
      <c r="E130" s="31"/>
      <c r="F130" s="31"/>
    </row>
    <row r="131" spans="2:6">
      <c r="B131" s="30"/>
      <c r="C131" s="31"/>
      <c r="D131" s="31"/>
      <c r="E131" s="31"/>
      <c r="F131" s="31"/>
    </row>
    <row r="132" spans="2:6">
      <c r="B132" s="30"/>
      <c r="C132" s="31"/>
      <c r="D132" s="31"/>
      <c r="E132" s="31"/>
      <c r="F132" s="31"/>
    </row>
    <row r="133" spans="2:6">
      <c r="B133" s="30"/>
      <c r="C133" s="31"/>
      <c r="D133" s="31"/>
      <c r="E133" s="31"/>
      <c r="F133" s="31"/>
    </row>
    <row r="134" spans="2:6">
      <c r="B134" s="30"/>
      <c r="C134" s="31"/>
      <c r="D134" s="31"/>
      <c r="E134" s="31"/>
      <c r="F134" s="31"/>
    </row>
    <row r="135" spans="2:6">
      <c r="B135" s="30"/>
      <c r="C135" s="31"/>
      <c r="D135" s="31"/>
      <c r="E135" s="31"/>
      <c r="F135" s="31"/>
    </row>
    <row r="136" spans="2:6">
      <c r="B136" s="30"/>
      <c r="C136" s="31"/>
      <c r="D136" s="31"/>
      <c r="E136" s="31"/>
      <c r="F136" s="31"/>
    </row>
    <row r="137" spans="2:6">
      <c r="B137" s="30"/>
      <c r="C137" s="31"/>
      <c r="D137" s="31"/>
      <c r="E137" s="31"/>
      <c r="F137" s="31"/>
    </row>
    <row r="138" spans="2:6">
      <c r="B138" s="30"/>
      <c r="C138" s="31"/>
      <c r="D138" s="31"/>
      <c r="E138" s="31"/>
      <c r="F138" s="31"/>
    </row>
    <row r="139" spans="2:6">
      <c r="B139" s="30"/>
      <c r="C139" s="31"/>
      <c r="D139" s="31"/>
      <c r="E139" s="31"/>
      <c r="F139" s="31"/>
    </row>
    <row r="140" spans="2:6">
      <c r="B140" s="30"/>
      <c r="C140" s="31"/>
      <c r="D140" s="31"/>
      <c r="E140" s="31"/>
      <c r="F140" s="31"/>
    </row>
    <row r="141" spans="2:6">
      <c r="B141" s="30"/>
      <c r="C141" s="31"/>
      <c r="D141" s="31"/>
      <c r="E141" s="31"/>
      <c r="F141" s="31"/>
    </row>
    <row r="142" spans="2:6">
      <c r="B142" s="30"/>
      <c r="C142" s="31"/>
      <c r="D142" s="31"/>
      <c r="E142" s="31"/>
      <c r="F142" s="31"/>
    </row>
    <row r="143" spans="2:6">
      <c r="B143" s="30"/>
      <c r="C143" s="31"/>
      <c r="D143" s="31"/>
      <c r="E143" s="31"/>
      <c r="F143" s="31"/>
    </row>
    <row r="144" spans="2:6">
      <c r="B144" s="30"/>
      <c r="C144" s="31"/>
      <c r="D144" s="31"/>
      <c r="E144" s="31"/>
      <c r="F144" s="31"/>
    </row>
    <row r="145" spans="2:6">
      <c r="B145" s="30"/>
      <c r="C145" s="31"/>
      <c r="D145" s="31"/>
      <c r="E145" s="31"/>
      <c r="F145" s="31"/>
    </row>
    <row r="146" spans="2:6">
      <c r="B146" s="30"/>
      <c r="C146" s="31"/>
      <c r="D146" s="31"/>
      <c r="E146" s="31"/>
      <c r="F146" s="31"/>
    </row>
    <row r="147" spans="2:6">
      <c r="B147" s="30"/>
      <c r="C147" s="31"/>
      <c r="D147" s="31"/>
      <c r="E147" s="31"/>
      <c r="F147" s="31"/>
    </row>
    <row r="148" spans="2:6">
      <c r="B148" s="30"/>
      <c r="C148" s="31"/>
      <c r="D148" s="31"/>
      <c r="E148" s="31"/>
      <c r="F148" s="31"/>
    </row>
    <row r="149" spans="2:6">
      <c r="B149" s="30"/>
      <c r="C149" s="31"/>
      <c r="D149" s="31"/>
      <c r="E149" s="31"/>
      <c r="F149" s="31"/>
    </row>
    <row r="150" spans="2:6">
      <c r="B150" s="30"/>
      <c r="C150" s="31"/>
      <c r="D150" s="31"/>
      <c r="E150" s="31"/>
      <c r="F150" s="31"/>
    </row>
    <row r="151" spans="2:6">
      <c r="B151" s="30"/>
      <c r="C151" s="31"/>
      <c r="D151" s="31"/>
      <c r="E151" s="31"/>
      <c r="F151" s="31"/>
    </row>
    <row r="152" spans="2:6">
      <c r="B152" s="30"/>
      <c r="C152" s="31"/>
      <c r="D152" s="31"/>
      <c r="E152" s="31"/>
      <c r="F152" s="31"/>
    </row>
  </sheetData>
  <mergeCells count="42">
    <mergeCell ref="A2:J2"/>
    <mergeCell ref="A5:A7"/>
    <mergeCell ref="B5:B7"/>
    <mergeCell ref="C5:C7"/>
    <mergeCell ref="E5:J6"/>
    <mergeCell ref="N6:P6"/>
    <mergeCell ref="A8:A12"/>
    <mergeCell ref="K9:L9"/>
    <mergeCell ref="A13:A17"/>
    <mergeCell ref="A18:A22"/>
    <mergeCell ref="N19:O19"/>
    <mergeCell ref="N20:O20"/>
    <mergeCell ref="N21:O21"/>
    <mergeCell ref="N22:O22"/>
    <mergeCell ref="A23:A27"/>
    <mergeCell ref="N24:O24"/>
    <mergeCell ref="N25:O25"/>
    <mergeCell ref="N26:O26"/>
    <mergeCell ref="N27:O27"/>
    <mergeCell ref="A28:A32"/>
    <mergeCell ref="N29:O29"/>
    <mergeCell ref="N30:O30"/>
    <mergeCell ref="N31:O31"/>
    <mergeCell ref="N32:O32"/>
    <mergeCell ref="A33:A37"/>
    <mergeCell ref="K34:L34"/>
    <mergeCell ref="N34:O34"/>
    <mergeCell ref="K35:L35"/>
    <mergeCell ref="N35:O35"/>
    <mergeCell ref="K36:L36"/>
    <mergeCell ref="N36:O36"/>
    <mergeCell ref="K37:L37"/>
    <mergeCell ref="N37:O37"/>
    <mergeCell ref="A38:A42"/>
    <mergeCell ref="K39:L39"/>
    <mergeCell ref="N39:O39"/>
    <mergeCell ref="K40:L40"/>
    <mergeCell ref="N40:O40"/>
    <mergeCell ref="K41:L41"/>
    <mergeCell ref="N41:O41"/>
    <mergeCell ref="K42:L42"/>
    <mergeCell ref="N42:O4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&amp;Cשנתון החברה החרדית בישראל</oddHeader>
    <oddFooter>עמוד &amp;P מתוך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A0119</vt:lpstr>
      <vt:lpstr>'A0119'!Print_Area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Dafna Shemer</dc:creator>
  <cp:lastModifiedBy>GRR1</cp:lastModifiedBy>
  <dcterms:created xsi:type="dcterms:W3CDTF">2017-10-19T08:40:14Z</dcterms:created>
  <dcterms:modified xsi:type="dcterms:W3CDTF">2019-12-19T09:39:27Z</dcterms:modified>
</cp:coreProperties>
</file>