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pivotCache/pivotCacheDefinition5.xml" ContentType="application/vnd.openxmlformats-officedocument.spreadsheetml.pivotCacheDefinition+xml"/>
  <Override PartName="/xl/pivotCache/pivotCacheRecords5.xml" ContentType="application/vnd.openxmlformats-officedocument.spreadsheetml.pivotCacheRecords+xml"/>
  <Override PartName="/xl/pivotCache/pivotCacheDefinition6.xml" ContentType="application/vnd.openxmlformats-officedocument.spreadsheetml.pivotCacheDefinition+xml"/>
  <Override PartName="/xl/pivotCache/pivotCacheRecords6.xml" ContentType="application/vnd.openxmlformats-officedocument.spreadsheetml.pivotCacheRecords+xml"/>
  <Override PartName="/xl/pivotCache/pivotCacheDefinition7.xml" ContentType="application/vnd.openxmlformats-officedocument.spreadsheetml.pivotCacheDefinition+xml"/>
  <Override PartName="/xl/pivotCache/pivotCacheRecords7.xml" ContentType="application/vnd.openxmlformats-officedocument.spreadsheetml.pivotCacheRecords+xml"/>
  <Override PartName="/xl/pivotCache/pivotCacheDefinition8.xml" ContentType="application/vnd.openxmlformats-officedocument.spreadsheetml.pivotCacheDefinition+xml"/>
  <Override PartName="/xl/pivotCache/pivotCacheRecords8.xml" ContentType="application/vnd.openxmlformats-officedocument.spreadsheetml.pivotCacheRecords+xml"/>
  <Override PartName="/xl/pivotCache/pivotCacheDefinition9.xml" ContentType="application/vnd.openxmlformats-officedocument.spreadsheetml.pivotCacheDefinition+xml"/>
  <Override PartName="/xl/pivotCache/pivotCacheRecords9.xml" ContentType="application/vnd.openxmlformats-officedocument.spreadsheetml.pivotCacheRecords+xml"/>
  <Override PartName="/xl/pivotCache/pivotCacheDefinition10.xml" ContentType="application/vnd.openxmlformats-officedocument.spreadsheetml.pivotCacheDefinition+xml"/>
  <Override PartName="/xl/pivotCache/pivotCacheRecords10.xml" ContentType="application/vnd.openxmlformats-officedocument.spreadsheetml.pivotCacheRecords+xml"/>
  <Override PartName="/xl/pivotCache/pivotCacheDefinition11.xml" ContentType="application/vnd.openxmlformats-officedocument.spreadsheetml.pivotCacheDefinition+xml"/>
  <Override PartName="/xl/pivotCache/pivotCacheRecords11.xml" ContentType="application/vnd.openxmlformats-officedocument.spreadsheetml.pivotCacheRecords+xml"/>
  <Override PartName="/xl/pivotCache/pivotCacheDefinition12.xml" ContentType="application/vnd.openxmlformats-officedocument.spreadsheetml.pivotCacheDefinition+xml"/>
  <Override PartName="/xl/pivotCache/pivotCacheRecords12.xml" ContentType="application/vnd.openxmlformats-officedocument.spreadsheetml.pivotCacheRecords+xml"/>
  <Override PartName="/xl/pivotCache/pivotCacheDefinition13.xml" ContentType="application/vnd.openxmlformats-officedocument.spreadsheetml.pivotCacheDefinition+xml"/>
  <Override PartName="/xl/pivotCache/pivotCacheRecords13.xml" ContentType="application/vnd.openxmlformats-officedocument.spreadsheetml.pivotCacheRecords+xml"/>
  <Override PartName="/xl/pivotCache/pivotCacheDefinition14.xml" ContentType="application/vnd.openxmlformats-officedocument.spreadsheetml.pivotCacheDefinition+xml"/>
  <Override PartName="/xl/pivotCache/pivotCacheRecords14.xml" ContentType="application/vnd.openxmlformats-officedocument.spreadsheetml.pivotCacheRecords+xml"/>
  <Override PartName="/xl/pivotCache/pivotCacheDefinition15.xml" ContentType="application/vnd.openxmlformats-officedocument.spreadsheetml.pivotCacheDefinition+xml"/>
  <Override PartName="/xl/pivotCache/pivotCacheRecords15.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tables/table1.xml" ContentType="application/vnd.openxmlformats-officedocument.spreadsheetml.table+xml"/>
  <Override PartName="/xl/pivotTables/pivotTable2.xml" ContentType="application/vnd.openxmlformats-officedocument.spreadsheetml.pivotTable+xml"/>
  <Override PartName="/xl/drawings/drawing3.xml" ContentType="application/vnd.openxmlformats-officedocument.drawing+xml"/>
  <Override PartName="/xl/tables/table2.xml" ContentType="application/vnd.openxmlformats-officedocument.spreadsheetml.table+xml"/>
  <Override PartName="/xl/pivotTables/pivotTable3.xml" ContentType="application/vnd.openxmlformats-officedocument.spreadsheetml.pivotTable+xml"/>
  <Override PartName="/xl/drawings/drawing4.xml" ContentType="application/vnd.openxmlformats-officedocument.drawing+xml"/>
  <Override PartName="/xl/tables/table3.xml" ContentType="application/vnd.openxmlformats-officedocument.spreadsheetml.table+xml"/>
  <Override PartName="/xl/pivotTables/pivotTable4.xml" ContentType="application/vnd.openxmlformats-officedocument.spreadsheetml.pivotTable+xml"/>
  <Override PartName="/xl/drawings/drawing5.xml" ContentType="application/vnd.openxmlformats-officedocument.drawing+xml"/>
  <Override PartName="/xl/tables/table4.xml" ContentType="application/vnd.openxmlformats-officedocument.spreadsheetml.table+xml"/>
  <Override PartName="/xl/pivotTables/pivotTable5.xml" ContentType="application/vnd.openxmlformats-officedocument.spreadsheetml.pivot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pivotTables/pivotTable6.xml" ContentType="application/vnd.openxmlformats-officedocument.spreadsheetml.pivotTable+xml"/>
  <Override PartName="/xl/drawings/drawing8.xml" ContentType="application/vnd.openxmlformats-officedocument.drawing+xml"/>
  <Override PartName="/xl/tables/table6.xml" ContentType="application/vnd.openxmlformats-officedocument.spreadsheetml.table+xml"/>
  <Override PartName="/xl/pivotTables/pivotTable7.xml" ContentType="application/vnd.openxmlformats-officedocument.spreadsheetml.pivotTable+xml"/>
  <Override PartName="/xl/drawings/drawing9.xml" ContentType="application/vnd.openxmlformats-officedocument.drawing+xml"/>
  <Override PartName="/xl/tables/table7.xml" ContentType="application/vnd.openxmlformats-officedocument.spreadsheetml.table+xml"/>
  <Override PartName="/xl/drawings/drawing10.xml" ContentType="application/vnd.openxmlformats-officedocument.drawing+xml"/>
  <Override PartName="/xl/drawings/drawing11.xml" ContentType="application/vnd.openxmlformats-officedocument.drawing+xml"/>
  <Override PartName="/xl/pivotTables/pivotTable8.xml" ContentType="application/vnd.openxmlformats-officedocument.spreadsheetml.pivotTable+xml"/>
  <Override PartName="/xl/drawings/drawing12.xml" ContentType="application/vnd.openxmlformats-officedocument.drawing+xml"/>
  <Override PartName="/xl/tables/table8.xml" ContentType="application/vnd.openxmlformats-officedocument.spreadsheetml.table+xml"/>
  <Override PartName="/xl/pivotTables/pivotTable9.xml" ContentType="application/vnd.openxmlformats-officedocument.spreadsheetml.pivotTable+xml"/>
  <Override PartName="/xl/drawings/drawing13.xml" ContentType="application/vnd.openxmlformats-officedocument.drawing+xml"/>
  <Override PartName="/xl/tables/table9.xml" ContentType="application/vnd.openxmlformats-officedocument.spreadsheetml.table+xml"/>
  <Override PartName="/xl/drawings/drawing14.xml" ContentType="application/vnd.openxmlformats-officedocument.drawing+xml"/>
  <Override PartName="/xl/pivotTables/pivotTable10.xml" ContentType="application/vnd.openxmlformats-officedocument.spreadsheetml.pivotTable+xml"/>
  <Override PartName="/xl/drawings/drawing15.xml" ContentType="application/vnd.openxmlformats-officedocument.drawing+xml"/>
  <Override PartName="/xl/tables/table10.xml" ContentType="application/vnd.openxmlformats-officedocument.spreadsheetml.table+xml"/>
  <Override PartName="/xl/pivotTables/pivotTable11.xml" ContentType="application/vnd.openxmlformats-officedocument.spreadsheetml.pivotTable+xml"/>
  <Override PartName="/xl/drawings/drawing16.xml" ContentType="application/vnd.openxmlformats-officedocument.drawing+xml"/>
  <Override PartName="/xl/tables/table11.xml" ContentType="application/vnd.openxmlformats-officedocument.spreadsheetml.table+xml"/>
  <Override PartName="/xl/pivotTables/pivotTable12.xml" ContentType="application/vnd.openxmlformats-officedocument.spreadsheetml.pivotTable+xml"/>
  <Override PartName="/xl/drawings/drawing17.xml" ContentType="application/vnd.openxmlformats-officedocument.drawing+xml"/>
  <Override PartName="/xl/tables/table12.xml" ContentType="application/vnd.openxmlformats-officedocument.spreadsheetml.table+xml"/>
  <Override PartName="/xl/pivotTables/pivotTable13.xml" ContentType="application/vnd.openxmlformats-officedocument.spreadsheetml.pivotTable+xml"/>
  <Override PartName="/xl/drawings/drawing18.xml" ContentType="application/vnd.openxmlformats-officedocument.drawing+xml"/>
  <Override PartName="/xl/tables/table13.xml" ContentType="application/vnd.openxmlformats-officedocument.spreadsheetml.table+xml"/>
  <Override PartName="/xl/pivotTables/pivotTable14.xml" ContentType="application/vnd.openxmlformats-officedocument.spreadsheetml.pivotTable+xml"/>
  <Override PartName="/xl/drawings/drawing19.xml" ContentType="application/vnd.openxmlformats-officedocument.drawing+xml"/>
  <Override PartName="/xl/tables/table14.xml" ContentType="application/vnd.openxmlformats-officedocument.spreadsheetml.table+xml"/>
  <Override PartName="/xl/drawings/drawing20.xml" ContentType="application/vnd.openxmlformats-officedocument.drawing+xml"/>
  <Override PartName="/xl/tables/table15.xml" ContentType="application/vnd.openxmlformats-officedocument.spreadsheetml.table+xml"/>
  <Override PartName="/xl/pivotTables/pivotTable15.xml" ContentType="application/vnd.openxmlformats-officedocument.spreadsheetml.pivotTable+xml"/>
  <Override PartName="/xl/drawings/drawing21.xml" ContentType="application/vnd.openxmlformats-officedocument.drawing+xml"/>
  <Override PartName="/xl/pivotTables/pivotTable16.xml" ContentType="application/vnd.openxmlformats-officedocument.spreadsheetml.pivotTable+xml"/>
  <Override PartName="/xl/drawings/drawing22.xml" ContentType="application/vnd.openxmlformats-officedocument.drawing+xml"/>
  <Override PartName="/xl/pivotTables/pivotTable17.xml" ContentType="application/vnd.openxmlformats-officedocument.spreadsheetml.pivotTable+xml"/>
  <Override PartName="/xl/drawings/drawing23.xml" ContentType="application/vnd.openxmlformats-officedocument.drawing+xml"/>
  <Override PartName="/xl/pivotTables/pivotTable18.xml" ContentType="application/vnd.openxmlformats-officedocument.spreadsheetml.pivotTable+xml"/>
  <Override PartName="/xl/drawings/drawing24.xml" ContentType="application/vnd.openxmlformats-officedocument.drawing+xml"/>
  <Override PartName="/xl/pivotTables/pivotTable19.xml" ContentType="application/vnd.openxmlformats-officedocument.spreadsheetml.pivotTable+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filterPrivacy="1" codeName="ThisWorkbook" defaultThemeVersion="166925"/>
  <xr:revisionPtr revIDLastSave="0" documentId="8_{3A9671F3-3852-449D-B6EB-5F8D4D042B44}" xr6:coauthVersionLast="45" xr6:coauthVersionMax="45" xr10:uidLastSave="{00000000-0000-0000-0000-000000000000}"/>
  <bookViews>
    <workbookView xWindow="-120" yWindow="-120" windowWidth="20730" windowHeight="11760" tabRatio="676" xr2:uid="{00000000-000D-0000-FFFF-FFFF00000000}"/>
  </bookViews>
  <sheets>
    <sheet name="התחלה" sheetId="2" r:id="rId1"/>
    <sheet name="1" sheetId="3" r:id="rId2"/>
    <sheet name="2" sheetId="4" r:id="rId3"/>
    <sheet name="3" sheetId="5" r:id="rId4"/>
    <sheet name="4" sheetId="6" r:id="rId5"/>
    <sheet name="5" sheetId="2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7" r:id="rId23"/>
    <sheet name="23" sheetId="23" r:id="rId24"/>
    <sheet name="24" sheetId="24" r:id="rId25"/>
    <sheet name="מידע נוסף" sheetId="25" r:id="rId26"/>
  </sheets>
  <definedNames>
    <definedName name="SalesTax">0.0825</definedName>
    <definedName name="_xlnm.Print_Area" localSheetId="1">'1'!$A$1:$AY$23</definedName>
    <definedName name="_xlnm.Print_Area" localSheetId="10">'10'!$A$1:$R$37</definedName>
    <definedName name="_xlnm.Print_Area" localSheetId="12">'12'!$A$1:$O$119</definedName>
    <definedName name="_xlnm.Print_Area" localSheetId="13">'13'!$A$1:$M$37</definedName>
    <definedName name="_xlnm.Print_Area" localSheetId="14">'14'!$A$1:$R$122</definedName>
    <definedName name="_xlnm.Print_Area" localSheetId="15">'15'!$A$1:$M$121</definedName>
    <definedName name="_xlnm.Print_Area" localSheetId="16">'16'!$A$1:$J$121</definedName>
    <definedName name="_xlnm.Print_Area" localSheetId="18">'18'!$A$1:$Q$146</definedName>
    <definedName name="_xlnm.Print_Area" localSheetId="19">'19'!$A$1:$O$60</definedName>
    <definedName name="_xlnm.Print_Area" localSheetId="2">'2'!$A$1:$V$108</definedName>
    <definedName name="_xlnm.Print_Area" localSheetId="20">'20'!$A$1:$AP$35</definedName>
    <definedName name="_xlnm.Print_Area" localSheetId="21">'21'!$A$1:$S$36</definedName>
    <definedName name="_xlnm.Print_Area" localSheetId="22">'22'!$A$1:$S$35</definedName>
    <definedName name="_xlnm.Print_Area" localSheetId="23">'23'!$A$1:$R$37</definedName>
    <definedName name="_xlnm.Print_Area" localSheetId="24">'24'!$A$1:$R$42</definedName>
    <definedName name="_xlnm.Print_Area" localSheetId="3">'3'!$A$1:$V$108</definedName>
    <definedName name="_xlnm.Print_Area" localSheetId="4">'4'!$A$1:$T$108</definedName>
    <definedName name="_xlnm.Print_Area" localSheetId="5">'5'!$A$1:$AA$108</definedName>
    <definedName name="_xlnm.Print_Area" localSheetId="6">'6'!$A$1:$R$37</definedName>
    <definedName name="_xlnm.Print_Area" localSheetId="7">'7'!$A$1:$P$108</definedName>
    <definedName name="_xlnm.Print_Area" localSheetId="8">'8'!$A$1:$J$108</definedName>
    <definedName name="_xlnm.Print_Area" localSheetId="9">'9'!$A$1:$Q$22</definedName>
    <definedName name="קבוצה_הדרכה_חצים">"shp_ArrowCurved,טקסט_חיצים_הנחיה,shp_ArrowStraight"</definedName>
    <definedName name="קבוצה_הדרכה_סוגר_מסולסל">"shp_BraceBottom,טקסט_סוגר_מסולסל_הנחיה,צורה_סוגר_מסולסל"</definedName>
    <definedName name="קבוצה_מידע_נוסף">"קו תחתון,קבוצה 113"</definedName>
    <definedName name="קבוצה_סוגר_מסולסל">"קו סוגר נוסף,קו סוגר"</definedName>
  </definedNames>
  <calcPr calcId="191029"/>
  <pivotCaches>
    <pivotCache cacheId="93" r:id="rId27"/>
    <pivotCache cacheId="96" r:id="rId28"/>
    <pivotCache cacheId="100" r:id="rId29"/>
    <pivotCache cacheId="104" r:id="rId30"/>
    <pivotCache cacheId="108" r:id="rId31"/>
    <pivotCache cacheId="111" r:id="rId32"/>
    <pivotCache cacheId="115" r:id="rId33"/>
    <pivotCache cacheId="120" r:id="rId34"/>
    <pivotCache cacheId="125" r:id="rId35"/>
    <pivotCache cacheId="129" r:id="rId36"/>
    <pivotCache cacheId="133" r:id="rId37"/>
    <pivotCache cacheId="137" r:id="rId38"/>
    <pivotCache cacheId="142" r:id="rId39"/>
    <pivotCache cacheId="147" r:id="rId40"/>
    <pivotCache cacheId="150" r:id="rId4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5" i="27" l="1"/>
  <c r="J4" i="27" l="1"/>
  <c r="J6" i="27"/>
  <c r="J7" i="27"/>
  <c r="J8" i="27"/>
  <c r="J5" i="22"/>
  <c r="J6" i="22"/>
  <c r="J7" i="22"/>
  <c r="J7" i="23" l="1"/>
  <c r="J6" i="23"/>
  <c r="H11" i="8" l="1"/>
  <c r="H10" i="8"/>
  <c r="H9" i="8"/>
  <c r="I10" i="24" l="1"/>
  <c r="J5" i="23"/>
  <c r="K9" i="21"/>
  <c r="C12" i="18"/>
  <c r="F6" i="17"/>
  <c r="F6" i="16"/>
  <c r="I5" i="15"/>
  <c r="I6" i="15"/>
  <c r="I8" i="15"/>
  <c r="I7" i="15"/>
</calcChain>
</file>

<file path=xl/sharedStrings.xml><?xml version="1.0" encoding="utf-8"?>
<sst xmlns="http://schemas.openxmlformats.org/spreadsheetml/2006/main" count="1062" uniqueCount="148">
  <si>
    <t>ברוך הבא
הוראות עבור קוראי מסך: הפק את המרב מטבלאות PivotTable. PivotTable פשוט מספק לך סיכום כולל של הנתונים שלך, אך לעתים אתה זקוק לתשובות מפורטות לשאלות ספציפיות. במקרה זה, שדות עמודה ושדות שורה יכולים לעזור. 
ההוראות יציינו לאילו תאים יש לנווט כדי להשתמש בתכונה או לקבל חומרים לקריאה נוספת.
כדי להתחיל, הקש CTRL+PAGE DOWN.</t>
  </si>
  <si>
    <t>הפק את המרב מטבלאות PivotTable</t>
  </si>
  <si>
    <t>PivotTable פשוט מספק לך סיכום כולל של הנתונים שלך,
אך לעתים אתה זקוק לתשובות מפורטות לשאלות ספציפיות.
במקרה זה, שדות עמודה ושדות שורה יכולים לעזור.</t>
  </si>
  <si>
    <t>טוב לדעת
האם סיימת את ערכת הלימוד הראשונה? אם לא, עבור אל 'קובץ' &gt; 'חדש' וחפש את "צור את טבלת ה- PivotTable הראשונה שלך".</t>
  </si>
  <si>
    <t>חזור לראש העמוד על-ידי הקשת CTRL+HOME. כדי להתחיל בסיור, הקש CTRL+PAGE DOWN.</t>
  </si>
  <si>
    <t xml:space="preserve">בערכת הלימוד הראשונה, הצגנו לך את הרעיון של PivotTable. בנוסף, הסברנו כיצד ניתן להשתמש בשדה שורה כתנאי שמחלק שדה ערך.   </t>
  </si>
  <si>
    <t>כדי להמשיך בערכת לימוד זו, הקש CTRL+PAGE DOWN. כדי לעבור אל הגיליון הקודם, הקש CTRL+PAGE UP.</t>
  </si>
  <si>
    <t>דוגמה זו מציגה כיצד שדה השורה...</t>
  </si>
  <si>
    <t>...מחלק את שדה הערך.</t>
  </si>
  <si>
    <t>תאריך</t>
  </si>
  <si>
    <t>קונה</t>
  </si>
  <si>
    <t>אבא</t>
  </si>
  <si>
    <t>אימא</t>
  </si>
  <si>
    <t>הגר</t>
  </si>
  <si>
    <t>סוג</t>
  </si>
  <si>
    <t>מתנות</t>
  </si>
  <si>
    <t>מזון</t>
  </si>
  <si>
    <t>כרטיסים</t>
  </si>
  <si>
    <t>מוסיקה</t>
  </si>
  <si>
    <t>ספורט</t>
  </si>
  <si>
    <t>סכום</t>
  </si>
  <si>
    <t>סכום כולל</t>
  </si>
  <si>
    <t>אך כאשר אתה בוחן PivotTable לראשונה, ייתכן שתגלה שאתה זקוק לתשובות נוספות.</t>
  </si>
  <si>
    <t>כאשר אתה בוחן PivotTable לראשונה, ייתכן שיהיו לך שאלות כגון "מתי התרחשו רכישות אלו?", "על מה כל אדם הוציא כסף?", "איזה פריט יקר כל כך קנתה אימא?".</t>
  </si>
  <si>
    <t>כולן שאלות טובות, אבל בוא נתמקד עכשיו בשאלה אחת בלבד.</t>
  </si>
  <si>
    <t>על מה כל אדם הוציא כסף?</t>
  </si>
  <si>
    <t>השאלה האחרונה ששאלנו היתה "על מה כל אדם הוציא כסף?".</t>
  </si>
  <si>
    <t xml:space="preserve">השבנו לשאלה זו על-ידי הוספת שדה עמודה עבור 'סוג'. כתוצאה מכך, ה- PivotTable כולל כעת חמש עמודות חדשות שמציגות את סוג הרכישה שבוצעה על-ידי כל אדם. </t>
  </si>
  <si>
    <t>ה- PivotTable החדש מופיע עכשיו בתאים C10 עד I15, עם עמודות עבור 'קונה', 'מזון', 'מוסיקה', 'ספורט', 'כרטיסים', 'מתנות' ו'סכום כולל'. העמודות 'קונה' וסכום כולל' לא השתנו, והעמודות המפורטות החדשות מופיעות ביניהן.</t>
  </si>
  <si>
    <t>אל תעשה זאת כעת מכיוון שבעוד כמה שלבים, תעבוד עם PivotTable. הפעולה הראשונה שתבצע היא יצירת פירוט בשדה עמודה. תעשה זאת על-ידי מיקום השדה 'סוג' באזור שדות העמודה.</t>
  </si>
  <si>
    <t>תמונה של הרשימה 'שדות PivotTable' מציגה סמן חץ הגורר את השדה 'סוג' לאזור העמודות.</t>
  </si>
  <si>
    <t>1. אזור ה- PivotTable עבור דוגמה זו נמצא בתאים B13 עד C17. נווט אל אחד מתאים אלה.</t>
  </si>
  <si>
    <t xml:space="preserve">3. הקש על מקשי החצים כדי לבחור את השדה 'סוג'. לאחר שתבחר את השדה 'סוג', הקש על מקש הרווח כדי להוסיף אותו לאזור השורות. </t>
  </si>
  <si>
    <t>בוא נעיין ב- PivotTable שיצרת זה עתה, אך הפעם הוספנו כמה צבעים מיוחדים כדי לייחד את שדות השורה, העמודה והערך.</t>
  </si>
  <si>
    <t>שדה השורה מופיע בתאים C10 עד C13 ומוצלל בצהוב.</t>
  </si>
  <si>
    <t>שדה העמודה מופיע בתאים D9 עד H10 ומוצלל בכתום.</t>
  </si>
  <si>
    <t>שדה הערך מופיע בתאים D11 עד H13 ומוצלל בכחול.</t>
  </si>
  <si>
    <t>הנה דרך התייחסות אחרת: שדה השורה מופיע מימין, ושדה העמודה מופיע למעלה. כל אחד מהם מספק תנאי לשדה הערך, והוא מסכם אותם.</t>
  </si>
  <si>
    <t>תמונה מושגית מציגה מלבן בעל 4 מקטעים עם שדה השורה בחלק הימני התחתון בצבע צהוב, שדה העמודה בחלק השמאלי העליון בצבע כתום, ושדה הערך בחלק השמאלי התחתון בצבע כחול.</t>
  </si>
  <si>
    <t>התייחס אליהם כך בעת שימוש ברשימת השדות. שדה השורה מופיע מימין, ושדה העמודה מופיע למעלה. כל אחד מהם מספק תנאי לשדה הערך, והוא מסכם אותם.</t>
  </si>
  <si>
    <t>תמונה מושגית מציגה את הרשימה 'שדות PivotTable' עם שדה השורה בחלק הימני התחתון בצבע צהוב, שדה העמודה בחלק השמאלי העליון בצבע כתום, ושדה הערך בחלק השמאלי התחתון בצבע כחול.</t>
  </si>
  <si>
    <t xml:space="preserve">חשוב לזכור דבר אחד: אם שדה עמודה מוסיף עמודות רבות ל- PivotTable, הוא יהפוך לרחב מאוד. </t>
  </si>
  <si>
    <t>בדוגמה זו, ה- PivotTable מופיע עכשיו בתאים C10 עד X15, מכיוון ששדה העמודה הוסיף 20 עמודות חדשות. זוהי כמות עצומה של עמודות! והמשתמשים יצטרכו לגלול מצד לצד...</t>
  </si>
  <si>
    <t>ספרים</t>
  </si>
  <si>
    <t>כרטיסי טיסה</t>
  </si>
  <si>
    <t>מסים</t>
  </si>
  <si>
    <t>ארוחות מחוץ לבית</t>
  </si>
  <si>
    <t>בגדים</t>
  </si>
  <si>
    <t>שיעורי מוסיקה</t>
  </si>
  <si>
    <t>חניה</t>
  </si>
  <si>
    <t>מוצרי אלקטרוניקה</t>
  </si>
  <si>
    <t>דלק</t>
  </si>
  <si>
    <t>דמי חבר במועדון</t>
  </si>
  <si>
    <t>טיפולים רפואיים</t>
  </si>
  <si>
    <t>חשמל</t>
  </si>
  <si>
    <t>טיפולי שיניים</t>
  </si>
  <si>
    <t>ביטוח רכב</t>
  </si>
  <si>
    <t>ביטוח בריאות</t>
  </si>
  <si>
    <t>ביטוח דירה</t>
  </si>
  <si>
    <t>בדוגמה זו, מופיע PivotTable בתאים D8 עד E32. הוא מציג את 'אבא', 'הגר' ו'אימא' כשדות העמודה הראשונים בעמודה D. מתחת להם מופיעים סוגי ההוצאות כשדות עמודה שניים עם פריטים כגון 'ספורט', 'כרטיסי טיסה', 'ארוחות מחוץ לבית' וכן הלאה.</t>
  </si>
  <si>
    <t>טוב לדעת
שדה שורה שני הופך את כיוון ה- PivotTable לאנכי, במקום אופקי. עבור חלק מהאנשים, קל יותר לקרוא טבלאות PivotTable אנכיות, מכיוון שהן אינן מחייבות גלילה רבה מצד לצד.</t>
  </si>
  <si>
    <t>מונחי EXCEL
לעתים, שדה שורה שני נקרא "שדה שורה משני".</t>
  </si>
  <si>
    <t>תוויות שורה</t>
  </si>
  <si>
    <t>בגיליון הבא תוסיף שדה שורה שני. ותעשה זאת על-ידי מיקום השדה 'סוג' תחת השדה 'קונה' בשדה השורות.</t>
  </si>
  <si>
    <t>תמונה של הרשימה 'שדות PivotTable' מציגה סמן חץ הגורר את השדה 'סוג' לאזור השורות.</t>
  </si>
  <si>
    <t xml:space="preserve">1. אזור ה- PivotTable עבור דוגמה זו נמצא בתאים B13 עד C17. נווט אל אחד מתאים אלה. </t>
  </si>
  <si>
    <t>2. הקש Alt+חנ, ; כדי להציג את הרשימה 'שדות PivotTable'. המוקד יעבור כברירת מחדל לתיבת הטקסט 'חיפוש': 'הקלד מילים לחיפוש' לעריכה. אל תקליד דבר. במקום זאת, הקש על Tab פעם אחת. הערה: אם רשימת השדות אינה מוצגת, הקש שוב Alt+חנ, ;.</t>
  </si>
  <si>
    <t xml:space="preserve">3. הקש על מקשי החצים כדי לעבור אל השדה 'סוג'. הקש על מקש הרווח כדי להוסיף את השדה 'סוג' לאזור השורות. </t>
  </si>
  <si>
    <t xml:space="preserve">4. הקש על מקש ESC כדי לצאת מהחלונית 'שדות PivotTable'. </t>
  </si>
  <si>
    <t xml:space="preserve">אם עליך לפשט את ה- PivotTable, באפשרותך לכווץ "למעלה" את הנתונים עבור שדה השורה השני, כך שהם ייעלמו מהתצוגה. </t>
  </si>
  <si>
    <t>ניתן גם לכווץ או להרחיב את שדה השורה השני כולו, כדי לפשט עוד יותר את ה- PivotTable.</t>
  </si>
  <si>
    <t>הנה המפתח לכך</t>
  </si>
  <si>
    <t>בחר את טווח הנתונים של ה- PivotTable בתאים F7 עד G31 ולאחר מכן הקש ALT+חנ &gt; ץ כדי לכווץ את הקבוצה כולה. הקש ALT+חנ &gt; ר כדי להרחיב את הקבוצה כולה.</t>
  </si>
  <si>
    <t>ניתן גם להגדיר יותר משדה עמודה אחד. וניתן להרחיב או לכווץ גם אותם.</t>
  </si>
  <si>
    <t>ה- PivotTable בדוגמה זו מופיע בתאים B13 עד M19. במקרה זה, הקטגוריה 'סוג' במקטע העמודות כוללת פריטים עבור 'מזון' ו'שירותים ציבוריים'.</t>
  </si>
  <si>
    <t>נסה זאת
בחר 'מזון' בתא C14 והקש ALT+חנ &gt; ץ כדי לכווץ את השדה כולו. הקש ALT+חנ &gt; ר כדי להרחיב אותו.</t>
  </si>
  <si>
    <t>חודש</t>
  </si>
  <si>
    <t>ינו</t>
  </si>
  <si>
    <t>פבר</t>
  </si>
  <si>
    <t>מרץ</t>
  </si>
  <si>
    <t>אפר</t>
  </si>
  <si>
    <t>תוויות עמודה</t>
  </si>
  <si>
    <t>שירותים ציבוריים</t>
  </si>
  <si>
    <t>משהו שכדאי לזכור: אם אתה זקוק לפרטים נוספים, ניתן להוסיף שדות שורה או שדות עמודה רבים. בדוגמה זו, קיימים שלושה שדות שורה.</t>
  </si>
  <si>
    <t xml:space="preserve">עצה ממומחים
רק משום שניתן להוסיף עוד שדות, לא אומר שעליך לעשות זאת. בדוגמה זו, זה מתאים. אך לעתים, כאשר קיימים שדות רבים מדי שמוסטים פנימה, אנשים אחרים עלולים להתקשות להבין את ה- PivotTable. </t>
  </si>
  <si>
    <t>עונה</t>
  </si>
  <si>
    <t>חורף</t>
  </si>
  <si>
    <t>אביב</t>
  </si>
  <si>
    <t>קיץ</t>
  </si>
  <si>
    <t>סתיו</t>
  </si>
  <si>
    <t>ביטוח</t>
  </si>
  <si>
    <t>שכ"ד</t>
  </si>
  <si>
    <t xml:space="preserve">מוכן לתרגול נוסף? עיין בנתונים להלן בתאים B7 עד E55. כשתהיה מוכן, עבור אל הגיליון הבא כדי לתרגל את מה שלמדת עד כה. </t>
  </si>
  <si>
    <t xml:space="preserve">אין צורך לעיין בכל שורות הנתונים. פשוט בחן את שמות השדות בשורה 7. תעבוד איתם בגיליון הבא. </t>
  </si>
  <si>
    <t>נציג מכירות</t>
  </si>
  <si>
    <t>תמר</t>
  </si>
  <si>
    <t>אסף</t>
  </si>
  <si>
    <t>שי</t>
  </si>
  <si>
    <t>מוצר</t>
  </si>
  <si>
    <t>תפוזים</t>
  </si>
  <si>
    <t>אשכוליות</t>
  </si>
  <si>
    <t>תפוחים</t>
  </si>
  <si>
    <t>בננות</t>
  </si>
  <si>
    <t>סלק</t>
  </si>
  <si>
    <t>תפוחי אדמה</t>
  </si>
  <si>
    <t>חסה</t>
  </si>
  <si>
    <t>צנון</t>
  </si>
  <si>
    <t>אוכמניות</t>
  </si>
  <si>
    <t>תותים</t>
  </si>
  <si>
    <t>ענבים</t>
  </si>
  <si>
    <t>דלעת</t>
  </si>
  <si>
    <t>דלורית</t>
  </si>
  <si>
    <t>קישואים</t>
  </si>
  <si>
    <t>יחידות שנמכרו</t>
  </si>
  <si>
    <t xml:space="preserve">1. אזור ה- PivotTable עבור דוגמה זו נמצא בתאים B12 עד C17. נווט אל אחד מתאים אלה. 
</t>
  </si>
  <si>
    <t xml:space="preserve">3. הקש על מקשי החצים כדי לעבור אל השדה 'נציג מכירות'. הקש על מקש הרווח כדי להוסיף את השדה 'נציג מכירות' לאזור השורות. אם ברצונך להציג את פרטי נציג המכירות באזור העמודות, השתמש במקש Tab כדי לעבור אל השדה 'נציג מכירות' במקטע השורות, הקש על מקש הרווח ולאחר מכן בחר 'העבר אל תוויות עמודה'. הקש על מקש ESC כדי לצאת מהחלונית 'שדות PivotTable'. </t>
  </si>
  <si>
    <t xml:space="preserve">4. בדוק מי מכר את מספר הפריטים הגבוה ביותר בסתיו ולאחר מכן בצע בחירה בתא K8. </t>
  </si>
  <si>
    <t>בחר אחד:</t>
  </si>
  <si>
    <t xml:space="preserve">3. השתמש במקשי החצים ובמקש הרווח כדי להרחיב את הדוגמה ולהפוך אותה ל- PivotTable אנכי עם העונות מימין ונציגי המכירות מוסטים פנימה מתחת לעונות. הקש על מקש ESC כדי לצאת מהחלונית 'שדות PivotTable'. </t>
  </si>
  <si>
    <t>3. השתמש במקשי החצים ובמקש הרווח כדי לשנות את הדוגמה כך שהיא תציג כל מוצר בשורה משלו וכל עונה בעמודה משלה.</t>
  </si>
  <si>
    <t>3. השתמש במקש Tab, במקשי החצים ובמקש הרווח כדי לשנות את הדוגמה כך שהיא תציג את נציגי המכירות מימין ואת העונות כשהן מוסטות פנימה מתחת.</t>
  </si>
  <si>
    <t>3. השתמש במקש Tab, במקשי החצים ובמקש הרווח כדי לשנות את הדוגמה כך שכל נציג מכירות יופיע בשדה עמודה משלו עם העונות מימין, כאשר המוצרים מוסטים פנימה מתחת.</t>
  </si>
  <si>
    <t>4. בחר את תא I9 כדי לבדוק כמה אשכוליות מכר שי בחורף.</t>
  </si>
  <si>
    <t>כל הכבוד. אין כמו טבלאות PivotTable, נכון?</t>
  </si>
  <si>
    <t>אבל אנו ממליצים להמשיך הלאה! יש דברים נוספים לגלות...</t>
  </si>
  <si>
    <t>מידע נוסף על Pivot
גלה פעולות נוספות שניתן לבצע על-ידי קריאת מאמר מועיל זה אודות טבלאות PivotTable.</t>
  </si>
  <si>
    <t xml:space="preserve">אודות רענון
קרא מאמר חשוב זה אודות רענון טבלאות PivotTable. </t>
  </si>
  <si>
    <t>קהילה
צור קשר עם מעריצים אחרים של Excel. הם יכולים לעזור לך, ואתה יכול לעזור להם.</t>
  </si>
  <si>
    <t xml:space="preserve"> </t>
  </si>
  <si>
    <t>שי סה"כ</t>
  </si>
  <si>
    <t>אסף סה"כ</t>
  </si>
  <si>
    <t>תמר סה"כ</t>
  </si>
  <si>
    <t>מזון סה"כ</t>
  </si>
  <si>
    <t>שירותים ציבוריים סה"כ</t>
  </si>
  <si>
    <t>סכום של סכום</t>
  </si>
  <si>
    <t>סכום של יחידות שנמכרו</t>
  </si>
  <si>
    <t>תאים H10 עד I14 מכילים PivotTable שמסכם את הנתונים בתאים B8 עד E16. טבלת ה- PivotTable מכילה שתי עמודות: 'קונה' ו'סכום של סכום'. העמודה 'קונה' מכילה את הערכים 'אבא', 'אימא', 'הגר' ו'סכום כולל'; העמודה 'סכום של סכום' מכילה את הערכים ‎₪ 220,‏‎ ‎₪ 270‏, ‎₪ 810 ו- ‎₪ 1,300. העמודה 'קונה' מורכבת משדה שורה, והעמודה 'סכום של סכום' מורכבת משדה ערך.</t>
  </si>
  <si>
    <t xml:space="preserve">בדוגמה זו, תאים F11 עד G15 מציגים את אותו PivotTable של שתי עמודות שבו השתמשנו קודם לכן. העמודה 'קונה' היא שדה שורה ומכילה את הערכים 'אבא', 'אימא', 'הגר' ו'סכום כולל'; העמודה 'סכום של סכום' היא שדה ערך ומכילה את הערכים ‎₪ 220,‏‎ ‎₪ 270‏, ‎₪ 810 ו- ‎₪ 1,300. </t>
  </si>
  <si>
    <t xml:space="preserve">לשם השוואה, תאים F11 עד G15 מציגים את אותו PivotTable של שתי עמודות שבו השתמשנו קודם לכן. העמודה 'קונה' היא שדה שורה ומכילה את הערכים 'אבא', 'אימא', 'הגר' ו'סכום כולל'; העמודה 'סכום של סכום' היא שדה ערך ומכילה את הערכים ‎₪ 220,‏‎ ‎₪ 270‏, ‎₪ 810 ו- ‎₪ 1,300. </t>
  </si>
  <si>
    <t>אם קשה להבין ה- PivotTable, נסה זאת: קרא מימין, לאחר מכן מלמעלה ולאחר מכן למטה. בדוגמה להלן, 'אבא' מופיע בתא C12, 'מזון' עם ‎125 ₪ מופיע בתא D12, 'מתנות' עם ‎95 ₪ מופיע בתא E12 ו'סכום כולל' עם ‎220 ₪ מופיע בתא I12. שורות 13 ו- 14 מציגות את הפרטים עבור הגר ואימא, ושורה 15 מציגה את הסכום הכולל.</t>
  </si>
  <si>
    <t>4. הקש Tab כדי לבחור את השדה 'סוג'. הקש Enter ולאחר מכן הקש על מקשי החצים כדי לבחור באפשרות 'העבר לתוויות עמודה' והקש Enter כדי להוסיף את השדה 'סוג' לאזור העמודות. הקש ALT+חנ+; כדי לצאת מחלונית שדות PivotTable.</t>
  </si>
  <si>
    <t>ה- PivotTable עבור דוגמה זו מופיע בתאים F7 עד G31. בחר את תא F8 כדי לבחור את שדה השורה הראשון עבור אבא. לאחר מכן, הקש Alt+חנ &gt; ר כדי להרחיב את השדה השני, או ץ כדי לכווץ אותו.</t>
  </si>
  <si>
    <t>ה- PivotTable עבור דוגמה זו מופיע בתאים D8 עד E29 ומכיל שדות עבור 'עונה', 'קונה' ו'סוג' בעמודה D, עם 'סכום של סכום' בעמודה E.</t>
  </si>
  <si>
    <t xml:space="preserve">1. לחץ על תא B13 כדי להפעיל את ה- PivotTable בשם 'סכום של יחידות שנמכרו'.
</t>
  </si>
  <si>
    <t>2. הקש Alt+חנ, ; כדי להציג את הרשימה 'שדות PivotTable'. המוקד יעבור כברירת מחדל לתיבת הטקסט 'חפש': 'הקלד מילים לחיפוש' לעריכה. אל תקליד דבר. במקום זאת, הקש על Tab פעם אחת. הערה: אם רשימת השדות אינה מוצגת, הקש שוב Alt+חנ, ;.</t>
  </si>
  <si>
    <t>1. לחץ על תא B13 כדי להפעיל את ה- PivotTable בשם 'סכום של יחידות שנמכרו'.</t>
  </si>
  <si>
    <t>2. הקש Alt+חנ, ; כדי להציג את הרשימה 'שדות PivotTable'. המוקד יעבור כברירת מחדל לתיבת הטקסט 'חיפוש': עריכת "חיפוש"</t>
  </si>
  <si>
    <t>קיימת חלופה לטבלאות PivotTable רחבות מאוד: ניתן להשתמש בשדה השורה השני במקום זאת. שדה השורה השני יופיע כשהוא מוסט פנימה מתחת לשדה השורה הראשון.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</si>
</sst>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 #,##0;&quot;₪&quot;\ \-#,##0"/>
    <numFmt numFmtId="164" formatCode="[$-101040D]d\ mmm\ yy;@"/>
    <numFmt numFmtId="165" formatCode="0_ ;[Red]\-0\ "/>
    <numFmt numFmtId="166" formatCode="#,##0_ ;[Red]\-#,##0\ "/>
  </numFmts>
  <fonts count="30" x14ac:knownFonts="1">
    <font>
      <sz val="11"/>
      <color theme="1"/>
      <name val="Tahoma"/>
      <family val="2"/>
    </font>
    <font>
      <sz val="9"/>
      <name val="FangSong"/>
      <family val="3"/>
      <charset val="134"/>
    </font>
    <font>
      <sz val="11"/>
      <color rgb="FF0B744D"/>
      <name val="Tahoma"/>
      <family val="2"/>
    </font>
    <font>
      <sz val="11"/>
      <color theme="1"/>
      <name val="Tahoma"/>
      <family val="2"/>
    </font>
    <font>
      <sz val="44"/>
      <color theme="0"/>
      <name val="Tahoma"/>
      <family val="2"/>
    </font>
    <font>
      <sz val="17"/>
      <color theme="0"/>
      <name val="Tahoma"/>
      <family val="2"/>
    </font>
    <font>
      <sz val="11"/>
      <color theme="0"/>
      <name val="Tahoma"/>
      <family val="2"/>
    </font>
    <font>
      <u/>
      <sz val="11"/>
      <color rgb="FFF8F8F8"/>
      <name val="Tahoma"/>
      <family val="2"/>
    </font>
    <font>
      <b/>
      <sz val="11"/>
      <color theme="0"/>
      <name val="Tahoma"/>
      <family val="2"/>
    </font>
    <font>
      <sz val="72"/>
      <color theme="0"/>
      <name val="Tahoma"/>
      <family val="2"/>
    </font>
    <font>
      <b/>
      <sz val="11"/>
      <color theme="1"/>
      <name val="Tahoma"/>
      <family val="2"/>
    </font>
    <font>
      <sz val="11"/>
      <color theme="0" tint="-4.9989318521683403E-2"/>
      <name val="Tahoma"/>
      <family val="2"/>
    </font>
    <font>
      <sz val="11"/>
      <color rgb="FF006100"/>
      <name val="Tahoma"/>
      <family val="2"/>
    </font>
    <font>
      <sz val="11"/>
      <color rgb="FF9C5700"/>
      <name val="Tahoma"/>
      <family val="2"/>
    </font>
    <font>
      <sz val="11"/>
      <color rgb="FF9C0006"/>
      <name val="Tahoma"/>
      <family val="2"/>
    </font>
    <font>
      <u/>
      <sz val="11"/>
      <color theme="0"/>
      <name val="Tahoma"/>
      <family val="2"/>
    </font>
    <font>
      <b/>
      <sz val="11"/>
      <color rgb="FFFA7D00"/>
      <name val="Tahoma"/>
      <family val="2"/>
    </font>
    <font>
      <sz val="11"/>
      <color rgb="FFFF0000"/>
      <name val="Tahoma"/>
      <family val="2"/>
    </font>
    <font>
      <i/>
      <sz val="11"/>
      <color rgb="FF7F7F7F"/>
      <name val="Tahoma"/>
      <family val="2"/>
    </font>
    <font>
      <b/>
      <sz val="11"/>
      <color rgb="FF3F3F3F"/>
      <name val="Tahoma"/>
      <family val="2"/>
    </font>
    <font>
      <sz val="11"/>
      <color rgb="FF3F3F76"/>
      <name val="Tahoma"/>
      <family val="2"/>
    </font>
    <font>
      <sz val="11"/>
      <color rgb="FFFA7D00"/>
      <name val="Tahoma"/>
      <family val="2"/>
    </font>
    <font>
      <sz val="18"/>
      <color theme="3"/>
      <name val="Tahoma"/>
      <family val="2"/>
    </font>
    <font>
      <b/>
      <sz val="15"/>
      <color theme="3"/>
      <name val="Tahoma"/>
      <family val="2"/>
    </font>
    <font>
      <b/>
      <sz val="11"/>
      <color theme="3"/>
      <name val="Tahoma"/>
      <family val="2"/>
    </font>
    <font>
      <sz val="11"/>
      <color theme="0"/>
      <name val="The Hand"/>
      <family val="4"/>
    </font>
    <font>
      <sz val="11"/>
      <color theme="1"/>
      <name val="The Hand"/>
      <family val="4"/>
    </font>
    <font>
      <b/>
      <i/>
      <sz val="14"/>
      <color rgb="FF0070C0"/>
      <name val="Tahoma"/>
      <family val="2"/>
    </font>
    <font>
      <sz val="12"/>
      <color theme="1"/>
      <name val="Tahoma"/>
      <family val="2"/>
    </font>
    <font>
      <sz val="24"/>
      <color theme="1"/>
      <name val="Tahoma"/>
      <family val="2"/>
    </font>
  </fonts>
  <fills count="16">
    <fill>
      <patternFill patternType="none"/>
    </fill>
    <fill>
      <patternFill patternType="gray125"/>
    </fill>
    <fill>
      <patternFill patternType="solid">
        <fgColor rgb="FF217346"/>
        <bgColor indexed="64"/>
      </patternFill>
    </fill>
    <fill>
      <patternFill patternType="solid">
        <fgColor theme="9"/>
        <bgColor theme="9"/>
      </patternFill>
    </fill>
    <fill>
      <patternFill patternType="solid">
        <fgColor theme="9" tint="0.79998168889431442"/>
        <bgColor theme="9" tint="0.79998168889431442"/>
      </patternFill>
    </fill>
    <fill>
      <patternFill patternType="solid">
        <fgColor theme="0"/>
        <bgColor indexed="64"/>
      </patternFill>
    </fill>
    <fill>
      <patternFill patternType="solid">
        <fgColor rgb="FFF4B183"/>
        <bgColor indexed="64"/>
      </patternFill>
    </fill>
    <fill>
      <patternFill patternType="solid">
        <fgColor rgb="FFFFE699"/>
        <bgColor indexed="64"/>
      </patternFill>
    </fill>
    <fill>
      <patternFill patternType="solid">
        <fgColor rgb="FFB4C6E7"/>
        <bgColor indexed="64"/>
      </patternFill>
    </fill>
    <fill>
      <patternFill patternType="solid">
        <fgColor rgb="FFFFFF9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s>
  <borders count="10">
    <border>
      <left/>
      <right/>
      <top/>
      <bottom/>
      <diagonal/>
    </border>
    <border>
      <left style="thin">
        <color rgb="FFB2B2B2"/>
      </left>
      <right style="thin">
        <color rgb="FFB2B2B2"/>
      </right>
      <top style="thin">
        <color rgb="FFB2B2B2"/>
      </top>
      <bottom style="thin">
        <color rgb="FFB2B2B2"/>
      </bottom>
      <diagonal/>
    </border>
    <border>
      <left/>
      <right/>
      <top style="thin">
        <color theme="9" tint="0.39997558519241921"/>
      </top>
      <bottom/>
      <diagonal/>
    </border>
    <border>
      <left/>
      <right/>
      <top/>
      <bottom style="thick">
        <color theme="4"/>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28">
    <xf numFmtId="0" fontId="0" fillId="0" borderId="0"/>
    <xf numFmtId="0" fontId="2" fillId="0" borderId="0" applyFill="0" applyBorder="0">
      <alignment wrapText="1"/>
    </xf>
    <xf numFmtId="0" fontId="3" fillId="0" borderId="0"/>
    <xf numFmtId="0" fontId="9" fillId="2" borderId="0" applyNumberFormat="0" applyBorder="0" applyProtection="0">
      <alignment horizontal="left" indent="1"/>
    </xf>
    <xf numFmtId="0" fontId="5" fillId="2" borderId="0" applyNumberFormat="0" applyProtection="0">
      <alignment horizontal="left" wrapText="1" indent="4"/>
    </xf>
    <xf numFmtId="0" fontId="2" fillId="2" borderId="0" applyNumberFormat="0" applyProtection="0">
      <alignment horizontal="left" wrapText="1" indent="4"/>
    </xf>
    <xf numFmtId="0" fontId="3" fillId="0" borderId="0"/>
    <xf numFmtId="164" fontId="3" fillId="0" borderId="0" applyFont="0" applyFill="0" applyBorder="0" applyAlignment="0">
      <alignment horizontal="left"/>
    </xf>
    <xf numFmtId="5" fontId="3" fillId="0" borderId="0" applyFill="0" applyBorder="0" applyProtection="0">
      <alignment horizontal="left" readingOrder="1"/>
    </xf>
    <xf numFmtId="164" fontId="3" fillId="0" borderId="0" applyFill="0" applyBorder="0">
      <alignment horizontal="right"/>
    </xf>
    <xf numFmtId="0" fontId="3" fillId="9" borderId="1"/>
    <xf numFmtId="0" fontId="6" fillId="0" borderId="0"/>
    <xf numFmtId="0" fontId="15" fillId="0" borderId="0" applyNumberFormat="0" applyFill="0" applyBorder="0" applyAlignment="0" applyProtection="0"/>
    <xf numFmtId="0" fontId="22" fillId="0" borderId="0" applyNumberFormat="0" applyFill="0" applyBorder="0" applyAlignment="0" applyProtection="0"/>
    <xf numFmtId="0" fontId="23" fillId="0" borderId="3" applyNumberFormat="0" applyFill="0" applyAlignment="0" applyProtection="0"/>
    <xf numFmtId="0" fontId="24" fillId="0" borderId="4" applyNumberFormat="0" applyFill="0" applyAlignment="0" applyProtection="0"/>
    <xf numFmtId="0" fontId="24" fillId="0" borderId="0" applyNumberFormat="0" applyFill="0" applyBorder="0" applyAlignment="0" applyProtection="0"/>
    <xf numFmtId="0" fontId="12" fillId="10" borderId="0" applyNumberFormat="0" applyBorder="0" applyAlignment="0" applyProtection="0"/>
    <xf numFmtId="0" fontId="14" fillId="11" borderId="0" applyNumberFormat="0" applyBorder="0" applyAlignment="0" applyProtection="0"/>
    <xf numFmtId="0" fontId="13" fillId="12" borderId="0" applyNumberFormat="0" applyBorder="0" applyAlignment="0" applyProtection="0"/>
    <xf numFmtId="0" fontId="20" fillId="13" borderId="5" applyNumberFormat="0" applyAlignment="0" applyProtection="0"/>
    <xf numFmtId="0" fontId="19" fillId="14" borderId="6" applyNumberFormat="0" applyAlignment="0" applyProtection="0"/>
    <xf numFmtId="0" fontId="16" fillId="14" borderId="5" applyNumberFormat="0" applyAlignment="0" applyProtection="0"/>
    <xf numFmtId="0" fontId="21" fillId="0" borderId="7" applyNumberFormat="0" applyFill="0" applyAlignment="0" applyProtection="0"/>
    <xf numFmtId="0" fontId="8" fillId="15" borderId="8" applyNumberFormat="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0" fillId="0" borderId="9" applyNumberFormat="0" applyFill="0" applyAlignment="0" applyProtection="0"/>
  </cellStyleXfs>
  <cellXfs count="72">
    <xf numFmtId="0" fontId="0" fillId="0" borderId="0" xfId="0"/>
    <xf numFmtId="0" fontId="2" fillId="2" borderId="0" xfId="1" applyFont="1" applyFill="1" applyAlignment="1">
      <alignment horizontal="right" wrapText="1" readingOrder="2"/>
    </xf>
    <xf numFmtId="0" fontId="3" fillId="0" borderId="0" xfId="2" applyFont="1"/>
    <xf numFmtId="0" fontId="2" fillId="2" borderId="0" xfId="5" applyFont="1" applyAlignment="1">
      <alignment horizontal="right" wrapText="1" indent="4" readingOrder="2"/>
    </xf>
    <xf numFmtId="0" fontId="4" fillId="2" borderId="0" xfId="3" applyFont="1" applyAlignment="1">
      <alignment horizontal="right" wrapText="1" indent="1" readingOrder="2"/>
    </xf>
    <xf numFmtId="0" fontId="6" fillId="0" borderId="0" xfId="6" applyFont="1" applyAlignment="1">
      <alignment horizontal="right" readingOrder="2"/>
    </xf>
    <xf numFmtId="0" fontId="3" fillId="0" borderId="0" xfId="6" applyFont="1" applyAlignment="1">
      <alignment horizontal="right" readingOrder="2"/>
    </xf>
    <xf numFmtId="0" fontId="3" fillId="0" borderId="0" xfId="6" applyFont="1"/>
    <xf numFmtId="0" fontId="6" fillId="0" borderId="0" xfId="11" applyFont="1" applyAlignment="1">
      <alignment horizontal="right" readingOrder="2"/>
    </xf>
    <xf numFmtId="0" fontId="7" fillId="5" borderId="0" xfId="12" applyFont="1" applyFill="1" applyAlignment="1">
      <alignment horizontal="right" readingOrder="2"/>
    </xf>
    <xf numFmtId="0" fontId="8" fillId="0" borderId="0" xfId="6" applyFont="1" applyFill="1" applyBorder="1" applyAlignment="1">
      <alignment horizontal="right" readingOrder="2"/>
    </xf>
    <xf numFmtId="0" fontId="3" fillId="0" borderId="0" xfId="6" applyFont="1" applyFill="1" applyBorder="1" applyAlignment="1">
      <alignment horizontal="right" readingOrder="2"/>
    </xf>
    <xf numFmtId="0" fontId="3" fillId="0" borderId="0" xfId="0" applyFont="1"/>
    <xf numFmtId="0" fontId="3" fillId="0" borderId="0" xfId="6" applyFont="1" applyFill="1" applyAlignment="1">
      <alignment horizontal="right" readingOrder="2"/>
    </xf>
    <xf numFmtId="0" fontId="6" fillId="0" borderId="0" xfId="6" applyFont="1"/>
    <xf numFmtId="164" fontId="3" fillId="0" borderId="0" xfId="7" applyFill="1" applyAlignment="1">
      <alignment horizontal="right" readingOrder="2"/>
    </xf>
    <xf numFmtId="0" fontId="0" fillId="0" borderId="0" xfId="0" pivotButton="1"/>
    <xf numFmtId="5" fontId="3" fillId="0" borderId="0" xfId="8" applyFill="1" applyBorder="1">
      <alignment horizontal="left" readingOrder="1"/>
    </xf>
    <xf numFmtId="5" fontId="0" fillId="0" borderId="0" xfId="0" applyNumberFormat="1" applyAlignment="1">
      <alignment horizontal="left"/>
    </xf>
    <xf numFmtId="0" fontId="0" fillId="5" borderId="0" xfId="0" applyFill="1"/>
    <xf numFmtId="0" fontId="6" fillId="5" borderId="0" xfId="0" applyFont="1" applyFill="1"/>
    <xf numFmtId="0" fontId="0" fillId="7" borderId="0" xfId="0" applyFill="1"/>
    <xf numFmtId="0" fontId="11" fillId="5" borderId="0" xfId="0" applyFont="1" applyFill="1"/>
    <xf numFmtId="0" fontId="15" fillId="0" borderId="0" xfId="12" applyFont="1" applyAlignment="1">
      <alignment horizontal="right" readingOrder="2"/>
    </xf>
    <xf numFmtId="0" fontId="3" fillId="0" borderId="0" xfId="6" applyFont="1" applyAlignment="1">
      <alignment horizontal="center" vertical="center"/>
    </xf>
    <xf numFmtId="0" fontId="3" fillId="0" borderId="0" xfId="0" applyFont="1" applyAlignment="1">
      <alignment horizontal="right" readingOrder="2"/>
    </xf>
    <xf numFmtId="164" fontId="3" fillId="0" borderId="0" xfId="7" applyFont="1" applyFill="1" applyBorder="1" applyAlignment="1">
      <alignment horizontal="right" readingOrder="2"/>
    </xf>
    <xf numFmtId="0" fontId="26" fillId="0" borderId="0" xfId="6" applyFont="1"/>
    <xf numFmtId="0" fontId="25" fillId="0" borderId="0" xfId="11" applyFont="1" applyAlignment="1">
      <alignment horizontal="right" readingOrder="2"/>
    </xf>
    <xf numFmtId="0" fontId="25" fillId="0" borderId="0" xfId="6" applyFont="1"/>
    <xf numFmtId="0" fontId="26" fillId="0" borderId="0" xfId="0" applyFont="1"/>
    <xf numFmtId="0" fontId="27" fillId="0" borderId="0" xfId="6" applyFont="1" applyAlignment="1">
      <alignment horizontal="right" readingOrder="2"/>
    </xf>
    <xf numFmtId="5" fontId="3" fillId="0" borderId="0" xfId="8" applyFill="1">
      <alignment horizontal="left" readingOrder="1"/>
    </xf>
    <xf numFmtId="0" fontId="7" fillId="0" borderId="0" xfId="12" applyFont="1"/>
    <xf numFmtId="0" fontId="27" fillId="0" borderId="0" xfId="6" applyFont="1"/>
    <xf numFmtId="0" fontId="6" fillId="0" borderId="0" xfId="6" applyFont="1" applyAlignment="1">
      <alignment horizontal="right" wrapText="1" readingOrder="2"/>
    </xf>
    <xf numFmtId="0" fontId="3" fillId="0" borderId="0" xfId="6" applyFont="1" applyBorder="1" applyAlignment="1">
      <alignment horizontal="right" readingOrder="2"/>
    </xf>
    <xf numFmtId="5" fontId="0" fillId="8" borderId="0" xfId="0" applyNumberFormat="1" applyFill="1" applyAlignment="1">
      <alignment horizontal="left"/>
    </xf>
    <xf numFmtId="0" fontId="0" fillId="6" borderId="0" xfId="0" applyFill="1"/>
    <xf numFmtId="5" fontId="11" fillId="5" borderId="0" xfId="0" applyNumberFormat="1" applyFont="1" applyFill="1" applyAlignment="1">
      <alignment horizontal="left"/>
    </xf>
    <xf numFmtId="0" fontId="25" fillId="0" borderId="0" xfId="11" applyFont="1"/>
    <xf numFmtId="0" fontId="7" fillId="0" borderId="0" xfId="12" applyNumberFormat="1" applyFont="1" applyBorder="1" applyAlignment="1">
      <alignment horizontal="left"/>
    </xf>
    <xf numFmtId="0" fontId="8" fillId="3" borderId="0" xfId="6" applyFont="1" applyFill="1" applyBorder="1" applyAlignment="1">
      <alignment horizontal="right" readingOrder="2"/>
    </xf>
    <xf numFmtId="0" fontId="3" fillId="4" borderId="2" xfId="6" applyFont="1" applyFill="1" applyBorder="1" applyAlignment="1">
      <alignment horizontal="right" readingOrder="2"/>
    </xf>
    <xf numFmtId="0" fontId="0" fillId="0" borderId="0" xfId="0" applyAlignment="1">
      <alignment horizontal="right"/>
    </xf>
    <xf numFmtId="0" fontId="0" fillId="0" borderId="0" xfId="0" applyAlignment="1">
      <alignment horizontal="right" indent="1"/>
    </xf>
    <xf numFmtId="0" fontId="0" fillId="0" borderId="0" xfId="0" applyAlignment="1">
      <alignment horizontal="right" indent="2"/>
    </xf>
    <xf numFmtId="164" fontId="3" fillId="4" borderId="2" xfId="9" applyFill="1" applyBorder="1">
      <alignment horizontal="right"/>
    </xf>
    <xf numFmtId="5" fontId="3" fillId="4" borderId="2" xfId="8" applyFill="1" applyBorder="1">
      <alignment horizontal="left" readingOrder="1"/>
    </xf>
    <xf numFmtId="0" fontId="6" fillId="0" borderId="0" xfId="11" applyFont="1"/>
    <xf numFmtId="0" fontId="3" fillId="0" borderId="0" xfId="6" applyFont="1" applyAlignment="1"/>
    <xf numFmtId="0" fontId="27" fillId="0" borderId="0" xfId="6" applyFont="1" applyAlignment="1"/>
    <xf numFmtId="0" fontId="6" fillId="0" borderId="0" xfId="6" applyFont="1" applyAlignment="1"/>
    <xf numFmtId="16" fontId="3" fillId="0" borderId="0" xfId="7" applyNumberFormat="1" applyFont="1" applyFill="1" applyBorder="1" applyAlignment="1">
      <alignment horizontal="left"/>
    </xf>
    <xf numFmtId="0" fontId="10" fillId="0" borderId="0" xfId="6" applyNumberFormat="1" applyFont="1" applyFill="1" applyBorder="1" applyAlignment="1">
      <alignment horizontal="right" readingOrder="2"/>
    </xf>
    <xf numFmtId="0" fontId="3" fillId="0" borderId="0" xfId="6" applyFont="1" applyAlignment="1">
      <alignment horizontal="left" readingOrder="2"/>
    </xf>
    <xf numFmtId="5" fontId="3" fillId="0" borderId="0" xfId="6" applyNumberFormat="1" applyFont="1" applyAlignment="1">
      <alignment horizontal="left" readingOrder="1"/>
    </xf>
    <xf numFmtId="0" fontId="0" fillId="0" borderId="0" xfId="0" pivotButton="1" applyFont="1"/>
    <xf numFmtId="0" fontId="0" fillId="0" borderId="0" xfId="0" applyFont="1"/>
    <xf numFmtId="0" fontId="0" fillId="0" borderId="0" xfId="0" applyFont="1" applyAlignment="1">
      <alignment horizontal="right"/>
    </xf>
    <xf numFmtId="5" fontId="0" fillId="0" borderId="0" xfId="0" applyNumberFormat="1" applyFont="1" applyAlignment="1">
      <alignment horizontal="left"/>
    </xf>
    <xf numFmtId="165" fontId="3" fillId="0" borderId="0" xfId="6" applyNumberFormat="1" applyFont="1" applyAlignment="1">
      <alignment horizontal="left" readingOrder="2"/>
    </xf>
    <xf numFmtId="0" fontId="6" fillId="0" borderId="0" xfId="11" applyFont="1" applyAlignment="1">
      <alignment horizontal="right" wrapText="1" readingOrder="2"/>
    </xf>
    <xf numFmtId="0" fontId="3" fillId="9" borderId="1" xfId="10" applyFont="1" applyAlignment="1">
      <alignment horizontal="right" readingOrder="2"/>
    </xf>
    <xf numFmtId="166" fontId="0" fillId="0" borderId="0" xfId="0" applyNumberFormat="1" applyAlignment="1">
      <alignment horizontal="left"/>
    </xf>
    <xf numFmtId="0" fontId="3" fillId="0" borderId="0" xfId="6" applyFont="1" applyAlignment="1">
      <alignment horizontal="right" vertical="top" readingOrder="2"/>
    </xf>
    <xf numFmtId="5" fontId="11" fillId="0" borderId="0" xfId="0" applyNumberFormat="1" applyFont="1" applyAlignment="1">
      <alignment horizontal="left"/>
    </xf>
    <xf numFmtId="0" fontId="5" fillId="2" borderId="0" xfId="4" applyFont="1" applyAlignment="1">
      <alignment horizontal="right" wrapText="1" indent="3" readingOrder="2"/>
    </xf>
    <xf numFmtId="0" fontId="28" fillId="0" borderId="0" xfId="2" applyFont="1"/>
    <xf numFmtId="0" fontId="29" fillId="0" borderId="0" xfId="2" applyFont="1"/>
    <xf numFmtId="0" fontId="29" fillId="0" borderId="0" xfId="2" applyFont="1" applyAlignment="1">
      <alignment vertical="center"/>
    </xf>
    <xf numFmtId="0" fontId="3" fillId="9" borderId="1" xfId="10" applyFont="1" applyAlignment="1">
      <alignment horizontal="left" readingOrder="2"/>
    </xf>
  </cellXfs>
  <cellStyles count="28">
    <cellStyle name="Normal" xfId="0" builtinId="0" customBuiltin="1"/>
    <cellStyle name="YellowCell" xfId="10" xr:uid="{00000000-0005-0000-0000-00000B000000}"/>
    <cellStyle name="היפר-קישור" xfId="12" builtinId="8" customBuiltin="1"/>
    <cellStyle name="חישוב" xfId="22" builtinId="22" customBuiltin="1"/>
    <cellStyle name="טוב" xfId="17" builtinId="26" customBuiltin="1"/>
    <cellStyle name="טקסט אזהרה" xfId="25" builtinId="11" customBuiltin="1"/>
    <cellStyle name="טקסט הסברי" xfId="26" builtinId="53" customBuiltin="1"/>
    <cellStyle name="טקסט התחלה" xfId="1" xr:uid="{00000000-0005-0000-0000-000009000000}"/>
    <cellStyle name="טקסט עמודה א' עד ת'" xfId="11" xr:uid="{00000000-0005-0000-0000-00000C000000}"/>
    <cellStyle name="כותרת" xfId="13" builtinId="15" customBuiltin="1"/>
    <cellStyle name="כותרת 1" xfId="14" builtinId="16" customBuiltin="1"/>
    <cellStyle name="כותרת 1 2" xfId="4" xr:uid="{00000000-0005-0000-0000-000003000000}"/>
    <cellStyle name="כותרת 2" xfId="3" xr:uid="{00000000-0005-0000-0000-00000A000000}"/>
    <cellStyle name="כותרת 2 2" xfId="5" xr:uid="{00000000-0005-0000-0000-000004000000}"/>
    <cellStyle name="כותרת 3" xfId="15" builtinId="18" customBuiltin="1"/>
    <cellStyle name="כותרת 4" xfId="16" builtinId="19" customBuiltin="1"/>
    <cellStyle name="מטבע 2" xfId="8" xr:uid="{00000000-0005-0000-0000-000000000000}"/>
    <cellStyle name="ניטראלי" xfId="19" builtinId="28" customBuiltin="1"/>
    <cellStyle name="סה&quot;כ" xfId="27" builtinId="25" customBuiltin="1"/>
    <cellStyle name="פלט" xfId="21" builtinId="21" customBuiltin="1"/>
    <cellStyle name="קלט" xfId="20" builtinId="20" customBuiltin="1"/>
    <cellStyle name="רגיל 2" xfId="6" xr:uid="{00000000-0005-0000-0000-000007000000}"/>
    <cellStyle name="רגיל 5 2" xfId="2" xr:uid="{00000000-0005-0000-0000-000008000000}"/>
    <cellStyle name="רע" xfId="18" builtinId="27" customBuiltin="1"/>
    <cellStyle name="תא מסומן" xfId="24" builtinId="23" customBuiltin="1"/>
    <cellStyle name="תא מקושר" xfId="23" builtinId="24" customBuiltin="1"/>
    <cellStyle name="תאריך" xfId="9" xr:uid="{00000000-0005-0000-0000-000001000000}"/>
    <cellStyle name="תאריך 2" xfId="7" xr:uid="{00000000-0005-0000-0000-000002000000}"/>
  </cellStyles>
  <dxfs count="251">
    <dxf>
      <alignment horizontal="left"/>
    </dxf>
    <dxf>
      <numFmt numFmtId="9" formatCode="&quot;₪&quot;\ #,##0;&quot;₪&quot;\ \-#,##0"/>
    </dxf>
    <dxf>
      <alignment horizontal="left"/>
    </dxf>
    <dxf>
      <numFmt numFmtId="9" formatCode="&quot;₪&quot;\ #,##0;&quot;₪&quot;\ \-#,##0"/>
    </dxf>
    <dxf>
      <alignment horizontal="left"/>
    </dxf>
    <dxf>
      <numFmt numFmtId="9" formatCode="&quot;₪&quot;\ #,##0;&quot;₪&quot;\ \-#,##0"/>
    </dxf>
    <dxf>
      <alignment horizontal="left"/>
    </dxf>
    <dxf>
      <numFmt numFmtId="9" formatCode="&quot;₪&quot;\ #,##0;&quot;₪&quot;\ \-#,##0"/>
    </dxf>
    <dxf>
      <alignment horizontal="left"/>
    </dxf>
    <dxf>
      <numFmt numFmtId="9" formatCode="&quot;₪&quot;\ #,##0;&quot;₪&quot;\ \-#,##0"/>
    </dxf>
    <dxf>
      <alignment horizontal="left"/>
    </dxf>
    <dxf>
      <font>
        <name val="Tahoma"/>
        <family val="2"/>
      </font>
    </dxf>
    <dxf>
      <font>
        <name val="Tahoma"/>
        <family val="2"/>
      </font>
    </dxf>
    <dxf>
      <font>
        <name val="Tahoma"/>
        <family val="2"/>
      </font>
    </dxf>
    <dxf>
      <font>
        <name val="Tahoma"/>
        <family val="2"/>
      </font>
    </dxf>
    <dxf>
      <numFmt numFmtId="9" formatCode="&quot;₪&quot;\ #,##0;&quot;₪&quot;\ \-#,##0"/>
    </dxf>
    <dxf>
      <alignment horizontal="left"/>
    </dxf>
    <dxf>
      <numFmt numFmtId="9" formatCode="&quot;₪&quot;\ #,##0;&quot;₪&quot;\ \-#,##0"/>
    </dxf>
    <dxf>
      <alignment horizontal="left"/>
    </dxf>
    <dxf>
      <numFmt numFmtId="9" formatCode="&quot;₪&quot;\ #,##0;&quot;₪&quot;\ \-#,##0"/>
    </dxf>
    <dxf>
      <alignment horizontal="left"/>
    </dxf>
    <dxf>
      <font>
        <color theme="0"/>
      </font>
      <fill>
        <patternFill patternType="solid">
          <bgColor theme="0"/>
        </patternFill>
      </fill>
    </dxf>
    <dxf>
      <fill>
        <patternFill patternType="solid">
          <bgColor rgb="FFFFE699"/>
        </patternFill>
      </fill>
    </dxf>
    <dxf>
      <fill>
        <patternFill patternType="solid">
          <bgColor theme="0"/>
        </patternFill>
      </fill>
    </dxf>
    <dxf>
      <fill>
        <patternFill patternType="solid">
          <bgColor rgb="FFF4B183"/>
        </patternFill>
      </fill>
    </dxf>
    <dxf>
      <font>
        <color theme="0" tint="-4.9989318521683403E-2"/>
      </font>
      <fill>
        <patternFill>
          <bgColor theme="0"/>
        </patternFill>
      </fill>
    </dxf>
    <dxf>
      <font>
        <color theme="0" tint="-4.9989318521683403E-2"/>
      </font>
      <fill>
        <patternFill>
          <bgColor theme="0"/>
        </patternFill>
      </fill>
    </dxf>
    <dxf>
      <font>
        <color theme="0" tint="-4.9989318521683403E-2"/>
      </font>
      <fill>
        <patternFill>
          <bgColor theme="0"/>
        </patternFill>
      </fill>
    </dxf>
    <dxf>
      <numFmt numFmtId="9" formatCode="&quot;₪&quot;\ #,##0;&quot;₪&quot;\ \-#,##0"/>
    </dxf>
    <dxf>
      <fill>
        <patternFill patternType="solid">
          <bgColor rgb="FFB4C6E7"/>
        </patternFill>
      </fill>
    </dxf>
    <dxf>
      <font>
        <color theme="0" tint="-4.9989318521683403E-2"/>
      </font>
    </dxf>
    <dxf>
      <fill>
        <patternFill patternType="solid">
          <bgColor rgb="FFF4B183"/>
        </patternFill>
      </fill>
    </dxf>
    <dxf>
      <fill>
        <patternFill patternType="solid">
          <bgColor rgb="FFF4B183"/>
        </patternFill>
      </fill>
    </dxf>
    <dxf>
      <fill>
        <patternFill patternType="solid">
          <bgColor rgb="FFFFE699"/>
        </patternFill>
      </fill>
    </dxf>
    <dxf>
      <fill>
        <patternFill patternType="solid">
          <bgColor rgb="FFFFE699"/>
        </patternFill>
      </fill>
    </dxf>
    <dxf>
      <alignment horizontal="left"/>
    </dxf>
    <dxf>
      <numFmt numFmtId="9" formatCode="&quot;₪&quot;\ #,##0;&quot;₪&quot;\ \-#,##0"/>
    </dxf>
    <dxf>
      <alignment horizontal="left"/>
    </dxf>
    <dxf>
      <numFmt numFmtId="9" formatCode="&quot;₪&quot;\ #,##0;&quot;₪&quot;\ \-#,##0"/>
    </dxf>
    <dxf>
      <alignment horizontal="left"/>
    </dxf>
    <dxf>
      <numFmt numFmtId="9" formatCode="&quot;₪&quot;\ #,##0;&quot;₪&quot;\ \-#,##0"/>
    </dxf>
    <dxf>
      <alignment horizontal="left"/>
    </dxf>
    <dxf>
      <alignment horizontal="left"/>
    </dxf>
    <dxf>
      <alignment horizontal="left"/>
    </dxf>
    <dxf>
      <numFmt numFmtId="166" formatCode="#,##0_ ;[Red]\-#,##0\ "/>
    </dxf>
    <dxf>
      <alignment horizontal="left"/>
    </dxf>
    <dxf>
      <alignment horizontal="left"/>
    </dxf>
    <dxf>
      <alignment horizontal="left"/>
    </dxf>
    <dxf>
      <numFmt numFmtId="9" formatCode="&quot;₪&quot;\ #,##0;&quot;₪&quot;\ \-#,##0"/>
    </dxf>
    <dxf>
      <alignment horizontal="left"/>
    </dxf>
    <dxf>
      <numFmt numFmtId="9" formatCode="&quot;₪&quot;\ #,##0;&quot;₪&quot;\ \-#,##0"/>
    </dxf>
    <dxf>
      <alignment horizontal="left"/>
    </dxf>
    <dxf>
      <alignment horizontal="left"/>
    </dxf>
    <dxf>
      <numFmt numFmtId="166" formatCode="#,##0_ ;[Red]\-#,##0\ "/>
    </dxf>
    <dxf>
      <alignment horizontal="left"/>
    </dxf>
    <dxf>
      <alignment horizontal="left"/>
    </dxf>
    <dxf>
      <alignment horizontal="left"/>
    </dxf>
    <dxf>
      <font>
        <strike val="0"/>
        <outline val="0"/>
        <shadow val="0"/>
        <u val="none"/>
        <vertAlign val="baseline"/>
        <sz val="11"/>
        <name val="Tahoma"/>
        <family val="2"/>
        <scheme val="none"/>
      </font>
      <numFmt numFmtId="165" formatCode="0_ ;[Red]\-0\ "/>
      <alignment horizontal="left" vertical="bottom" textRotation="0" wrapText="0" indent="0" justifyLastLine="0" shrinkToFit="0" readingOrder="2"/>
    </dxf>
    <dxf>
      <font>
        <strike val="0"/>
        <outline val="0"/>
        <shadow val="0"/>
        <u val="none"/>
        <vertAlign val="baseline"/>
        <sz val="11"/>
        <name val="Tahoma"/>
        <family val="2"/>
        <scheme val="none"/>
      </font>
      <alignment horizontal="right" vertical="bottom" textRotation="0" wrapText="0" indent="0" justifyLastLine="0" shrinkToFit="0" readingOrder="2"/>
    </dxf>
    <dxf>
      <font>
        <strike val="0"/>
        <outline val="0"/>
        <shadow val="0"/>
        <u val="none"/>
        <vertAlign val="baseline"/>
        <sz val="11"/>
        <name val="Tahoma"/>
        <family val="2"/>
        <scheme val="none"/>
      </font>
      <alignment horizontal="right" vertical="bottom" textRotation="0" wrapText="0" indent="0" justifyLastLine="0" shrinkToFit="0" readingOrder="2"/>
    </dxf>
    <dxf>
      <font>
        <strike val="0"/>
        <outline val="0"/>
        <shadow val="0"/>
        <u val="none"/>
        <vertAlign val="baseline"/>
        <sz val="11"/>
        <name val="Tahoma"/>
        <family val="2"/>
        <scheme val="none"/>
      </font>
      <alignment horizontal="right" vertical="bottom" textRotation="0" wrapText="0" indent="0" justifyLastLine="0" shrinkToFit="0" readingOrder="2"/>
    </dxf>
    <dxf>
      <font>
        <strike val="0"/>
        <outline val="0"/>
        <shadow val="0"/>
        <u val="none"/>
        <vertAlign val="baseline"/>
        <sz val="11"/>
        <name val="Tahoma"/>
        <family val="2"/>
        <scheme val="none"/>
      </font>
      <alignment horizontal="right" vertical="bottom" textRotation="0" wrapText="0" indent="0" justifyLastLine="0" shrinkToFit="0" readingOrder="2"/>
    </dxf>
    <dxf>
      <font>
        <strike val="0"/>
        <outline val="0"/>
        <shadow val="0"/>
        <u val="none"/>
        <vertAlign val="baseline"/>
        <sz val="11"/>
        <name val="Tahoma"/>
        <family val="2"/>
        <scheme val="none"/>
      </font>
    </dxf>
    <dxf>
      <font>
        <b val="0"/>
        <i val="0"/>
        <strike val="0"/>
        <condense val="0"/>
        <extend val="0"/>
        <outline val="0"/>
        <shadow val="0"/>
        <u val="none"/>
        <vertAlign val="baseline"/>
        <sz val="11"/>
        <color theme="1"/>
        <name val="Tahoma"/>
        <family val="2"/>
        <scheme val="none"/>
      </font>
      <numFmt numFmtId="9" formatCode="&quot;₪&quot;\ #,##0;&quot;₪&quot;\ \-#,##0"/>
      <alignment horizontal="left" vertical="bottom" textRotation="0" wrapText="0" indent="0" justifyLastLine="0" shrinkToFit="0" readingOrder="1"/>
    </dxf>
    <dxf>
      <font>
        <strike val="0"/>
        <outline val="0"/>
        <shadow val="0"/>
        <u val="none"/>
        <vertAlign val="baseline"/>
        <sz val="11"/>
        <name val="Tahoma"/>
        <family val="2"/>
        <scheme val="none"/>
      </font>
      <numFmt numFmtId="9" formatCode="&quot;₪&quot;\ #,##0;&quot;₪&quot;\ \-#,##0"/>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alignment horizontal="right" vertical="bottom" textRotation="0" wrapText="0" indent="0" justifyLastLine="0" shrinkToFit="0" readingOrder="2"/>
    </dxf>
    <dxf>
      <font>
        <strike val="0"/>
        <outline val="0"/>
        <shadow val="0"/>
        <u val="none"/>
        <vertAlign val="baseline"/>
        <sz val="11"/>
        <name val="Tahoma"/>
        <family val="2"/>
        <scheme val="none"/>
      </font>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alignment horizontal="right" vertical="bottom" textRotation="0" wrapText="0" indent="0" justifyLastLine="0" shrinkToFit="0" readingOrder="2"/>
    </dxf>
    <dxf>
      <font>
        <strike val="0"/>
        <outline val="0"/>
        <shadow val="0"/>
        <u val="none"/>
        <vertAlign val="baseline"/>
        <sz val="11"/>
        <name val="Tahoma"/>
        <family val="2"/>
        <scheme val="none"/>
      </font>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alignment horizontal="right" vertical="bottom" textRotation="0" wrapText="0" indent="0" justifyLastLine="0" shrinkToFit="0" readingOrder="2"/>
    </dxf>
    <dxf>
      <font>
        <strike val="0"/>
        <outline val="0"/>
        <shadow val="0"/>
        <u val="none"/>
        <vertAlign val="baseline"/>
        <sz val="11"/>
        <name val="Tahoma"/>
        <family val="2"/>
        <scheme val="none"/>
      </font>
      <alignment horizontal="right" vertical="bottom" textRotation="0" wrapText="0" indent="0" justifyLastLine="0" shrinkToFit="0" readingOrder="2"/>
    </dxf>
    <dxf>
      <font>
        <strike val="0"/>
        <outline val="0"/>
        <shadow val="0"/>
        <u val="none"/>
        <vertAlign val="baseline"/>
        <sz val="11"/>
        <name val="Tahoma"/>
        <family val="2"/>
        <scheme val="none"/>
      </font>
    </dxf>
    <dxf>
      <font>
        <strike val="0"/>
        <outline val="0"/>
        <shadow val="0"/>
        <u val="none"/>
        <vertAlign val="baseline"/>
        <sz val="11"/>
        <name val="Tahoma"/>
        <family val="2"/>
        <scheme val="none"/>
      </font>
    </dxf>
    <dxf>
      <numFmt numFmtId="9" formatCode="&quot;₪&quot;\ #,##0;&quot;₪&quot;\ \-#,##0"/>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border diagonalUp="0" diagonalDown="0" outline="0">
        <left/>
        <right/>
        <top/>
        <bottom/>
      </border>
      <protection locked="1" hidden="0"/>
    </dxf>
    <dxf>
      <font>
        <strike val="0"/>
        <outline val="0"/>
        <shadow val="0"/>
        <u val="none"/>
        <vertAlign val="baseline"/>
        <name val="Tahoma"/>
        <family val="2"/>
        <scheme val="none"/>
      </font>
      <numFmt numFmtId="9" formatCode="&quot;₪&quot;\ #,##0;&quot;₪&quot;\ \-#,##0"/>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border diagonalUp="0" diagonalDown="0" outline="0">
        <left/>
        <right/>
        <top/>
        <bottom/>
      </border>
      <protection locked="1" hidden="0"/>
    </dxf>
    <dxf>
      <font>
        <strike val="0"/>
        <outline val="0"/>
        <shadow val="0"/>
        <u val="none"/>
        <vertAlign val="baseline"/>
        <name val="Tahoma"/>
        <family val="2"/>
        <scheme val="none"/>
      </font>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border diagonalUp="0" diagonalDown="0" outline="0">
        <left/>
        <right/>
        <top/>
        <bottom/>
      </border>
      <protection locked="1" hidden="0"/>
    </dxf>
    <dxf>
      <font>
        <strike val="0"/>
        <outline val="0"/>
        <shadow val="0"/>
        <u val="none"/>
        <vertAlign val="baseline"/>
        <name val="Tahoma"/>
        <family val="2"/>
        <scheme val="none"/>
      </font>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border diagonalUp="0" diagonalDown="0" outline="0">
        <left/>
        <right/>
        <top/>
        <bottom/>
      </border>
      <protection locked="1" hidden="0"/>
    </dxf>
    <dxf>
      <font>
        <strike val="0"/>
        <outline val="0"/>
        <shadow val="0"/>
        <u val="none"/>
        <vertAlign val="baseline"/>
        <name val="Tahoma"/>
        <family val="2"/>
        <scheme val="none"/>
      </font>
      <alignment horizontal="right" vertical="bottom" textRotation="0" wrapText="0" indent="0" justifyLastLine="0" shrinkToFit="0" readingOrder="2"/>
    </dxf>
    <dxf>
      <font>
        <strike val="0"/>
        <outline val="0"/>
        <shadow val="0"/>
        <u val="none"/>
        <vertAlign val="baseline"/>
        <name val="Tahoma"/>
        <family val="2"/>
        <scheme val="none"/>
      </font>
    </dxf>
    <dxf>
      <font>
        <strike val="0"/>
        <outline val="0"/>
        <shadow val="0"/>
        <u val="none"/>
        <vertAlign val="baseline"/>
        <name val="Tahoma"/>
        <family val="2"/>
        <scheme val="none"/>
      </font>
    </dxf>
    <dxf>
      <numFmt numFmtId="9" formatCode="&quot;₪&quot;\ #,##0;&quot;₪&quot;\ \-#,##0"/>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solid">
          <fgColor theme="9" tint="0.79998168889431442"/>
          <bgColor theme="9" tint="0.79998168889431442"/>
        </patternFill>
      </fill>
      <alignment horizontal="left" vertical="bottom" textRotation="0" wrapText="0" indent="0" justifyLastLine="0" shrinkToFit="0" readingOrder="1"/>
      <border diagonalUp="0" diagonalDown="0" outline="0">
        <left/>
        <right/>
        <top/>
        <bottom/>
      </border>
    </dxf>
    <dxf>
      <fill>
        <patternFill patternType="solid">
          <fgColor theme="9" tint="0.79998168889431442"/>
          <bgColor theme="9" tint="0.79998168889431442"/>
        </patternFill>
      </fill>
      <border diagonalUp="0" diagonalDown="0">
        <left/>
        <right/>
        <top style="thin">
          <color theme="9" tint="0.39997558519241921"/>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family val="2"/>
        <scheme val="none"/>
      </font>
      <numFmt numFmtId="0" formatCode="General"/>
      <fill>
        <patternFill patternType="solid">
          <fgColor theme="9" tint="0.79998168889431442"/>
          <bgColor theme="9" tint="0.79998168889431442"/>
        </patternFill>
      </fill>
      <alignment horizontal="right" vertical="bottom" textRotation="0" wrapText="0" indent="0" justifyLastLine="0" shrinkToFit="0" readingOrder="0"/>
      <border diagonalUp="0" diagonalDown="0" outline="0">
        <left/>
        <right/>
        <top/>
        <bottom/>
      </border>
      <protection locked="1" hidden="0"/>
    </dxf>
    <dxf>
      <fill>
        <patternFill patternType="solid">
          <fgColor theme="9" tint="0.79998168889431442"/>
          <bgColor theme="9" tint="0.79998168889431442"/>
        </patternFill>
      </fill>
      <border diagonalUp="0" diagonalDown="0" outline="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name val="Tahoma"/>
        <family val="2"/>
        <scheme val="none"/>
      </font>
    </dxf>
    <dxf>
      <font>
        <b/>
        <i val="0"/>
        <strike val="0"/>
        <condense val="0"/>
        <extend val="0"/>
        <outline val="0"/>
        <shadow val="0"/>
        <u val="none"/>
        <vertAlign val="baseline"/>
        <sz val="11"/>
        <color theme="0"/>
        <name val="Tahoma"/>
        <family val="2"/>
        <scheme val="none"/>
      </font>
      <fill>
        <patternFill patternType="solid">
          <fgColor theme="9"/>
          <bgColor theme="9"/>
        </patternFill>
      </fill>
    </dxf>
    <dxf>
      <numFmt numFmtId="9" formatCode="&quot;₪&quot;\ #,##0;&quot;₪&quot;\ \-#,##0"/>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solid">
          <fgColor theme="9" tint="0.79998168889431442"/>
          <bgColor theme="9" tint="0.79998168889431442"/>
        </patternFill>
      </fill>
      <alignment horizontal="left" vertical="bottom" textRotation="0" wrapText="0" indent="0" justifyLastLine="0" shrinkToFit="0" readingOrder="1"/>
      <border diagonalUp="0" diagonalDown="0" outline="0">
        <left/>
        <right/>
        <top/>
        <bottom/>
      </border>
    </dxf>
    <dxf>
      <fill>
        <patternFill patternType="solid">
          <fgColor theme="9" tint="0.79998168889431442"/>
          <bgColor theme="9" tint="0.79998168889431442"/>
        </patternFill>
      </fill>
      <border diagonalUp="0" diagonalDown="0">
        <left/>
        <right/>
        <top style="thin">
          <color theme="9" tint="0.39997558519241921"/>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family val="2"/>
        <scheme val="none"/>
      </font>
      <numFmt numFmtId="0" formatCode="General"/>
      <fill>
        <patternFill patternType="solid">
          <fgColor theme="9" tint="0.79998168889431442"/>
          <bgColor theme="9" tint="0.79998168889431442"/>
        </patternFill>
      </fill>
      <alignment horizontal="right" vertical="bottom" textRotation="0" wrapText="0" indent="0" justifyLastLine="0" shrinkToFit="0" readingOrder="0"/>
      <border diagonalUp="0" diagonalDown="0" outline="0">
        <left/>
        <right/>
        <top/>
        <bottom/>
      </border>
      <protection locked="1" hidden="0"/>
    </dxf>
    <dxf>
      <fill>
        <patternFill patternType="solid">
          <fgColor theme="9" tint="0.79998168889431442"/>
          <bgColor theme="9" tint="0.79998168889431442"/>
        </patternFill>
      </fill>
      <border diagonalUp="0" diagonalDown="0" outline="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name val="Tahoma"/>
        <family val="2"/>
        <scheme val="none"/>
      </font>
    </dxf>
    <dxf>
      <font>
        <b/>
        <i val="0"/>
        <strike val="0"/>
        <condense val="0"/>
        <extend val="0"/>
        <outline val="0"/>
        <shadow val="0"/>
        <u val="none"/>
        <vertAlign val="baseline"/>
        <sz val="11"/>
        <color theme="0"/>
        <name val="Tahoma"/>
        <family val="2"/>
        <scheme val="none"/>
      </font>
      <fill>
        <patternFill patternType="solid">
          <fgColor theme="9"/>
          <bgColor theme="9"/>
        </patternFill>
      </fill>
    </dxf>
    <dxf>
      <numFmt numFmtId="9" formatCode="&quot;₪&quot;\ #,##0;&quot;₪&quot;\ \-#,##0"/>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solid">
          <fgColor theme="9" tint="0.79998168889431442"/>
          <bgColor theme="9" tint="0.79998168889431442"/>
        </patternFill>
      </fill>
      <alignment horizontal="left" vertical="bottom" textRotation="0" wrapText="0" indent="0" justifyLastLine="0" shrinkToFit="0" readingOrder="1"/>
      <border diagonalUp="0" diagonalDown="0" outline="0">
        <left/>
        <right/>
        <top/>
        <bottom/>
      </border>
    </dxf>
    <dxf>
      <fill>
        <patternFill patternType="solid">
          <fgColor theme="9" tint="0.79998168889431442"/>
          <bgColor theme="9" tint="0.79998168889431442"/>
        </patternFill>
      </fill>
      <border diagonalUp="0" diagonalDown="0">
        <left/>
        <right/>
        <top style="thin">
          <color theme="9" tint="0.39997558519241921"/>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family val="2"/>
        <scheme val="none"/>
      </font>
      <numFmt numFmtId="0" formatCode="General"/>
      <fill>
        <patternFill patternType="solid">
          <fgColor theme="9" tint="0.79998168889431442"/>
          <bgColor theme="9" tint="0.79998168889431442"/>
        </patternFill>
      </fill>
      <alignment horizontal="right" vertical="bottom" textRotation="0" wrapText="0" indent="0" justifyLastLine="0" shrinkToFit="0" readingOrder="0"/>
      <border diagonalUp="0" diagonalDown="0" outline="0">
        <left/>
        <right/>
        <top/>
        <bottom/>
      </border>
      <protection locked="1" hidden="0"/>
    </dxf>
    <dxf>
      <fill>
        <patternFill patternType="solid">
          <fgColor theme="9" tint="0.79998168889431442"/>
          <bgColor theme="9" tint="0.79998168889431442"/>
        </patternFill>
      </fill>
      <border diagonalUp="0" diagonalDown="0" outline="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name val="Tahoma"/>
        <family val="2"/>
        <scheme val="none"/>
      </font>
      <alignment vertical="bottom" textRotation="0" wrapText="0" justifyLastLine="0" shrinkToFit="0" readingOrder="0"/>
    </dxf>
    <dxf>
      <font>
        <b/>
        <i val="0"/>
        <strike val="0"/>
        <condense val="0"/>
        <extend val="0"/>
        <outline val="0"/>
        <shadow val="0"/>
        <u val="none"/>
        <vertAlign val="baseline"/>
        <sz val="11"/>
        <color theme="0"/>
        <name val="Tahoma"/>
        <family val="2"/>
        <scheme val="none"/>
      </font>
      <fill>
        <patternFill patternType="solid">
          <fgColor theme="9"/>
          <bgColor theme="9"/>
        </patternFill>
      </fill>
      <alignment vertical="bottom" textRotation="0" wrapText="0" justifyLastLine="0" shrinkToFit="0" readingOrder="0"/>
    </dxf>
    <dxf>
      <numFmt numFmtId="9" formatCode="&quot;₪&quot;\ #,##0;&quot;₪&quot;\ \-#,##0"/>
    </dxf>
    <dxf>
      <font>
        <name val="Tahoma"/>
        <family val="2"/>
      </font>
    </dxf>
    <dxf>
      <font>
        <name val="Tahoma"/>
        <family val="2"/>
      </font>
    </dxf>
    <dxf>
      <font>
        <name val="Tahoma"/>
        <family val="2"/>
      </font>
    </dxf>
    <dxf>
      <font>
        <name val="Tahoma"/>
        <family val="2"/>
      </font>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solid">
          <fgColor theme="9" tint="0.79998168889431442"/>
          <bgColor theme="9" tint="0.79998168889431442"/>
        </patternFill>
      </fill>
      <alignment horizontal="left" vertical="bottom" textRotation="0" wrapText="0" indent="0" justifyLastLine="0" shrinkToFit="0" readingOrder="1"/>
      <border diagonalUp="0" diagonalDown="0" outline="0">
        <left/>
        <right/>
        <top/>
        <bottom/>
      </border>
    </dxf>
    <dxf>
      <fill>
        <patternFill patternType="solid">
          <fgColor theme="9" tint="0.79998168889431442"/>
          <bgColor theme="9" tint="0.79998168889431442"/>
        </patternFill>
      </fill>
      <border diagonalUp="0" diagonalDown="0">
        <left/>
        <right/>
        <top style="thin">
          <color theme="9" tint="0.39997558519241921"/>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family val="2"/>
        <scheme val="none"/>
      </font>
      <numFmt numFmtId="0" formatCode="General"/>
      <fill>
        <patternFill patternType="solid">
          <fgColor theme="9" tint="0.79998168889431442"/>
          <bgColor theme="9" tint="0.79998168889431442"/>
        </patternFill>
      </fill>
      <alignment horizontal="right" vertical="bottom" textRotation="0" wrapText="0" indent="0" justifyLastLine="0" shrinkToFit="0" readingOrder="0"/>
      <border diagonalUp="0" diagonalDown="0" outline="0">
        <left/>
        <right/>
        <top/>
        <bottom/>
      </border>
      <protection locked="1" hidden="0"/>
    </dxf>
    <dxf>
      <fill>
        <patternFill patternType="solid">
          <fgColor theme="9" tint="0.79998168889431442"/>
          <bgColor theme="9" tint="0.79998168889431442"/>
        </patternFill>
      </fill>
      <border diagonalUp="0" diagonalDown="0" outline="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sz val="11"/>
        <name val="Tahoma"/>
        <family val="2"/>
        <scheme val="none"/>
      </font>
    </dxf>
    <dxf>
      <font>
        <b/>
        <i val="0"/>
        <strike val="0"/>
        <condense val="0"/>
        <extend val="0"/>
        <outline val="0"/>
        <shadow val="0"/>
        <u val="none"/>
        <vertAlign val="baseline"/>
        <sz val="11"/>
        <color theme="0"/>
        <name val="Tahoma"/>
        <family val="2"/>
        <scheme val="none"/>
      </font>
      <fill>
        <patternFill patternType="solid">
          <fgColor theme="9"/>
          <bgColor theme="9"/>
        </patternFill>
      </fill>
    </dxf>
    <dxf>
      <numFmt numFmtId="9" formatCode="&quot;₪&quot;\ #,##0;&quot;₪&quot;\ \-#,##0"/>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solid">
          <fgColor theme="9" tint="0.79998168889431442"/>
          <bgColor theme="9" tint="0.79998168889431442"/>
        </patternFill>
      </fill>
      <alignment horizontal="left" vertical="bottom" textRotation="0" wrapText="0" indent="0" justifyLastLine="0" shrinkToFit="0" readingOrder="1"/>
      <border diagonalUp="0" diagonalDown="0" outline="0">
        <left/>
        <right/>
        <top/>
        <bottom/>
      </border>
    </dxf>
    <dxf>
      <fill>
        <patternFill patternType="solid">
          <fgColor theme="9" tint="0.79998168889431442"/>
          <bgColor theme="9" tint="0.79998168889431442"/>
        </patternFill>
      </fill>
      <border diagonalUp="0" diagonalDown="0">
        <left/>
        <right/>
        <top style="thin">
          <color theme="9" tint="0.39997558519241921"/>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bottom/>
      </border>
    </dxf>
    <dxf>
      <font>
        <b val="0"/>
        <i val="0"/>
        <strike val="0"/>
        <condense val="0"/>
        <extend val="0"/>
        <outline val="0"/>
        <shadow val="0"/>
        <u val="none"/>
        <vertAlign val="baseline"/>
        <sz val="11"/>
        <color theme="1"/>
        <name val="Tahoma"/>
        <family val="2"/>
        <scheme val="none"/>
      </font>
      <fill>
        <patternFill patternType="solid">
          <fgColor theme="9" tint="0.79998168889431442"/>
          <bgColor theme="9" tint="0.79998168889431442"/>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family val="2"/>
        <scheme val="none"/>
      </font>
      <numFmt numFmtId="0" formatCode="General"/>
      <fill>
        <patternFill patternType="solid">
          <fgColor theme="9" tint="0.79998168889431442"/>
          <bgColor theme="9" tint="0.79998168889431442"/>
        </patternFill>
      </fill>
      <alignment horizontal="right" vertical="bottom" textRotation="0" wrapText="0" indent="0" justifyLastLine="0" shrinkToFit="0" readingOrder="0"/>
      <border diagonalUp="0" diagonalDown="0" outline="0">
        <left/>
        <right/>
        <top/>
        <bottom/>
      </border>
      <protection locked="1" hidden="0"/>
    </dxf>
    <dxf>
      <fill>
        <patternFill patternType="solid">
          <fgColor theme="9" tint="0.79998168889431442"/>
          <bgColor theme="9" tint="0.79998168889431442"/>
        </patternFill>
      </fill>
      <border diagonalUp="0" diagonalDown="0" outline="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sz val="11"/>
        <name val="Tahoma"/>
        <family val="2"/>
        <scheme val="none"/>
      </font>
    </dxf>
    <dxf>
      <font>
        <b/>
        <i val="0"/>
        <strike val="0"/>
        <condense val="0"/>
        <extend val="0"/>
        <outline val="0"/>
        <shadow val="0"/>
        <u val="none"/>
        <vertAlign val="baseline"/>
        <sz val="11"/>
        <color theme="0"/>
        <name val="Tahoma"/>
        <family val="2"/>
        <scheme val="none"/>
      </font>
      <fill>
        <patternFill patternType="solid">
          <fgColor theme="9"/>
          <bgColor theme="9"/>
        </patternFill>
      </fill>
    </dxf>
    <dxf>
      <numFmt numFmtId="9" formatCode="&quot;₪&quot;\ #,##0;&quot;₪&quot;\ \-#,##0"/>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protection locked="1" hidden="0"/>
    </dxf>
    <dxf>
      <font>
        <b val="0"/>
        <i val="0"/>
        <strike val="0"/>
        <condense val="0"/>
        <extend val="0"/>
        <outline val="0"/>
        <shadow val="0"/>
        <u val="none"/>
        <vertAlign val="baseline"/>
        <sz val="11"/>
        <color theme="1"/>
        <name val="Tahoma"/>
        <family val="2"/>
        <scheme val="none"/>
      </font>
      <fill>
        <patternFill patternType="none">
          <fgColor indexed="64"/>
          <bgColor indexed="65"/>
        </patternFill>
      </fill>
      <alignment horizontal="right" vertical="bottom" textRotation="0" wrapText="0" indent="0" justifyLastLine="0" shrinkToFit="0" readingOrder="2"/>
    </dxf>
    <dxf>
      <border outline="0">
        <left style="thin">
          <color rgb="FFA9D08E"/>
        </left>
        <right style="thin">
          <color rgb="FFA9D08E"/>
        </right>
        <top style="thin">
          <color rgb="FFA9D08E"/>
        </top>
        <bottom style="thin">
          <color rgb="FFA9D08E"/>
        </bottom>
      </border>
    </dxf>
    <dxf>
      <font>
        <b/>
        <i val="0"/>
        <strike val="0"/>
        <condense val="0"/>
        <extend val="0"/>
        <outline val="0"/>
        <shadow val="0"/>
        <u val="none"/>
        <vertAlign val="baseline"/>
        <sz val="11"/>
        <color theme="0"/>
        <name val="Tahoma"/>
        <family val="2"/>
        <scheme val="none"/>
      </font>
      <fill>
        <patternFill patternType="none">
          <fgColor indexed="64"/>
          <bgColor auto="1"/>
        </patternFill>
      </fill>
    </dxf>
    <dxf>
      <fill>
        <patternFill patternType="solid">
          <bgColor rgb="FFFFE699"/>
        </patternFill>
      </fill>
    </dxf>
    <dxf>
      <fill>
        <patternFill patternType="solid">
          <bgColor rgb="FFFFE699"/>
        </patternFill>
      </fill>
    </dxf>
    <dxf>
      <fill>
        <patternFill patternType="solid">
          <bgColor rgb="FFF4B183"/>
        </patternFill>
      </fill>
    </dxf>
    <dxf>
      <fill>
        <patternFill patternType="solid">
          <bgColor rgb="FFF4B183"/>
        </patternFill>
      </fill>
    </dxf>
    <dxf>
      <font>
        <color theme="0" tint="-4.9989318521683403E-2"/>
      </font>
    </dxf>
    <dxf>
      <fill>
        <patternFill patternType="solid">
          <bgColor rgb="FFB4C6E7"/>
        </patternFill>
      </fill>
    </dxf>
    <dxf>
      <numFmt numFmtId="9" formatCode="&quot;₪&quot;\ #,##0;&quot;₪&quot;\ \-#,##0"/>
    </dxf>
    <dxf>
      <font>
        <color theme="0" tint="-4.9989318521683403E-2"/>
      </font>
      <fill>
        <patternFill>
          <bgColor theme="0"/>
        </patternFill>
      </fill>
    </dxf>
    <dxf>
      <font>
        <color theme="0" tint="-4.9989318521683403E-2"/>
      </font>
      <fill>
        <patternFill>
          <bgColor theme="0"/>
        </patternFill>
      </fill>
    </dxf>
    <dxf>
      <font>
        <color theme="0" tint="-4.9989318521683403E-2"/>
      </font>
      <fill>
        <patternFill>
          <bgColor theme="0"/>
        </patternFill>
      </fill>
    </dxf>
    <dxf>
      <fill>
        <patternFill patternType="solid">
          <bgColor rgb="FFF4B183"/>
        </patternFill>
      </fill>
    </dxf>
    <dxf>
      <fill>
        <patternFill patternType="solid">
          <bgColor theme="0"/>
        </patternFill>
      </fill>
    </dxf>
    <dxf>
      <fill>
        <patternFill patternType="solid">
          <bgColor rgb="FFFFE699"/>
        </patternFill>
      </fill>
    </dxf>
    <dxf>
      <font>
        <color theme="0"/>
      </font>
      <fill>
        <patternFill patternType="solid">
          <bgColor theme="0"/>
        </patternFill>
      </fill>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ill>
        <patternFill patternType="none">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protection locked="1" hidden="0"/>
    </dxf>
    <dxf>
      <font>
        <strike val="0"/>
        <outline val="0"/>
        <shadow val="0"/>
        <vertAlign val="baseline"/>
        <name val="Tahoma"/>
        <family val="2"/>
        <scheme val="none"/>
      </font>
      <fill>
        <patternFill patternType="none">
          <bgColor auto="1"/>
        </patternFill>
      </fill>
      <alignment horizontal="right" vertical="bottom" textRotation="0" wrapText="0" indent="0" justifyLastLine="0" shrinkToFit="0" readingOrder="2"/>
    </dxf>
    <dxf>
      <font>
        <strike val="0"/>
        <outline val="0"/>
        <shadow val="0"/>
        <vertAlign val="baseline"/>
        <name val="Tahoma"/>
        <family val="2"/>
        <scheme val="none"/>
      </font>
      <fill>
        <patternFill patternType="none">
          <bgColor auto="1"/>
        </patternFill>
      </fill>
    </dxf>
    <dxf>
      <font>
        <strike val="0"/>
        <outline val="0"/>
        <shadow val="0"/>
        <vertAlign val="baseline"/>
        <name val="Tahoma"/>
        <family val="2"/>
        <scheme val="none"/>
      </font>
    </dxf>
    <dxf>
      <numFmt numFmtId="9" formatCode="&quot;₪&quot;\ #,##0;&quot;₪&quot;\ \-#,##0"/>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ill>
        <patternFill patternType="none">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protection locked="1" hidden="0"/>
    </dxf>
    <dxf>
      <font>
        <strike val="0"/>
        <outline val="0"/>
        <shadow val="0"/>
        <vertAlign val="baseline"/>
        <name val="Tahoma"/>
        <family val="2"/>
        <scheme val="none"/>
      </font>
      <fill>
        <patternFill patternType="none">
          <bgColor auto="1"/>
        </patternFill>
      </fill>
      <alignment horizontal="right" vertical="bottom" textRotation="0" wrapText="0" indent="0" justifyLastLine="0" shrinkToFit="0" readingOrder="2"/>
    </dxf>
    <dxf>
      <font>
        <strike val="0"/>
        <outline val="0"/>
        <shadow val="0"/>
        <vertAlign val="baseline"/>
        <name val="Tahoma"/>
        <family val="2"/>
        <scheme val="none"/>
      </font>
      <fill>
        <patternFill patternType="none">
          <bgColor auto="1"/>
        </patternFill>
      </fill>
    </dxf>
    <dxf>
      <font>
        <strike val="0"/>
        <outline val="0"/>
        <shadow val="0"/>
        <vertAlign val="baseline"/>
        <name val="Tahoma"/>
        <family val="2"/>
        <scheme val="none"/>
      </font>
    </dxf>
    <dxf>
      <numFmt numFmtId="9" formatCode="&quot;₪&quot;\ #,##0;&quot;₪&quot;\ \-#,##0"/>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border diagonalUp="0" diagonalDown="0" outline="0">
        <left/>
        <right/>
        <top/>
        <bottom/>
      </border>
    </dxf>
    <dxf>
      <fill>
        <patternFill patternType="none">
          <fgColor indexed="64"/>
          <bgColor auto="1"/>
        </patternFill>
      </fill>
      <border diagonalUp="0" diagonalDown="0">
        <left/>
        <right/>
        <top style="thin">
          <color theme="9" tint="0.39997558519241921"/>
        </top>
        <bottom/>
      </border>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border diagonalUp="0" diagonalDown="0" outline="0">
        <left/>
        <right/>
        <top/>
        <bottom/>
      </border>
      <protection locked="1" hidden="0"/>
    </dxf>
    <dxf>
      <font>
        <strike val="0"/>
        <outline val="0"/>
        <shadow val="0"/>
        <vertAlign val="baseline"/>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border diagonalUp="0" diagonalDown="0" outline="0">
        <left/>
        <right/>
        <top/>
        <bottom/>
      </border>
      <protection locked="1" hidden="0"/>
    </dxf>
    <dxf>
      <font>
        <strike val="0"/>
        <outline val="0"/>
        <shadow val="0"/>
        <vertAlign val="baseline"/>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border diagonalUp="0" diagonalDown="0" outline="0">
        <left/>
        <right/>
        <top/>
        <bottom/>
      </border>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border diagonalUp="0" diagonalDown="0" outline="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vertAlign val="baseline"/>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numFmt numFmtId="9" formatCode="&quot;₪&quot;\ #,##0;&quot;₪&quot;\ \-#,##0"/>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border diagonalUp="0" diagonalDown="0" outline="0">
        <left/>
        <right/>
        <top/>
        <bottom/>
      </border>
    </dxf>
    <dxf>
      <fill>
        <patternFill patternType="none">
          <fgColor indexed="64"/>
          <bgColor auto="1"/>
        </patternFill>
      </fill>
      <border diagonalUp="0" diagonalDown="0">
        <left/>
        <right/>
        <top style="thin">
          <color theme="9" tint="0.39997558519241921"/>
        </top>
        <bottom/>
      </border>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border diagonalUp="0" diagonalDown="0" outline="0">
        <left/>
        <right/>
        <top/>
        <bottom/>
      </border>
      <protection locked="1" hidden="0"/>
    </dxf>
    <dxf>
      <font>
        <strike val="0"/>
        <outline val="0"/>
        <shadow val="0"/>
        <vertAlign val="baseline"/>
        <sz val="1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border diagonalUp="0" diagonalDown="0" outline="0">
        <left/>
        <right/>
        <top/>
        <bottom/>
      </border>
      <protection locked="1" hidden="0"/>
    </dxf>
    <dxf>
      <font>
        <strike val="0"/>
        <outline val="0"/>
        <shadow val="0"/>
        <vertAlign val="baseline"/>
        <sz val="1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border diagonalUp="0" diagonalDown="0" outline="0">
        <left/>
        <right/>
        <top/>
        <bottom/>
      </border>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border diagonalUp="0" diagonalDown="0" outline="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vertAlign val="baseline"/>
        <sz val="11"/>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numFmt numFmtId="9" formatCode="&quot;₪&quot;\ #,##0;&quot;₪&quot;\ \-#,##0"/>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border diagonalUp="0" diagonalDown="0" outline="0">
        <left/>
        <right/>
        <top/>
        <bottom/>
      </border>
    </dxf>
    <dxf>
      <fill>
        <patternFill patternType="none">
          <fgColor indexed="64"/>
          <bgColor auto="1"/>
        </patternFill>
      </fill>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border diagonalUp="0" diagonalDown="0" outline="0">
        <left/>
        <right/>
        <top/>
        <bottom/>
      </border>
      <protection locked="1" hidden="0"/>
    </dxf>
    <dxf>
      <font>
        <strike val="0"/>
        <outline val="0"/>
        <shadow val="0"/>
        <vertAlign val="baseline"/>
        <sz val="1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border diagonalUp="0" diagonalDown="0" outline="0">
        <left/>
        <right/>
        <top/>
        <bottom/>
      </border>
      <protection locked="1" hidden="0"/>
    </dxf>
    <dxf>
      <font>
        <strike val="0"/>
        <outline val="0"/>
        <shadow val="0"/>
        <vertAlign val="baseline"/>
        <sz val="1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right" vertical="bottom" textRotation="0" wrapText="0" indent="0" justifyLastLine="0" shrinkToFit="0" readingOrder="2"/>
      <border diagonalUp="0" diagonalDown="0" outline="0">
        <left/>
        <right/>
        <top/>
        <bottom/>
      </border>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border diagonalUp="0" diagonalDown="0" outline="0">
        <left/>
        <right/>
        <top style="thin">
          <color theme="9" tint="0.39997558519241921"/>
        </top>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vertAlign val="baseline"/>
        <sz val="11"/>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numFmt numFmtId="9" formatCode="&quot;₪&quot;\ #,##0;&quot;₪&quot;\ \-#,##0"/>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border diagonalUp="0" diagonalDown="0" outline="0">
        <left/>
        <right/>
        <top/>
        <bottom/>
      </border>
    </dxf>
    <dxf>
      <fill>
        <patternFill patternType="none">
          <fgColor theme="9" tint="0.79998168889431442"/>
          <bgColor auto="1"/>
        </patternFill>
      </fill>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family val="2"/>
        <scheme val="none"/>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Tahoma"/>
        <family val="2"/>
        <scheme val="none"/>
      </font>
      <fill>
        <patternFill patternType="none">
          <fgColor theme="9" tint="0.79998168889431442"/>
          <bgColor auto="1"/>
        </patternFill>
      </fill>
      <alignment horizontal="right" vertical="bottom" textRotation="0" wrapText="0" indent="0" justifyLastLine="0" shrinkToFit="0" readingOrder="2"/>
      <border diagonalUp="0" diagonalDown="0" outline="0">
        <left/>
        <right/>
        <top style="thin">
          <color theme="9" tint="0.39997558519241921"/>
        </top>
        <bottom/>
      </border>
    </dxf>
    <dxf>
      <font>
        <b val="0"/>
        <i val="0"/>
        <strike val="0"/>
        <condense val="0"/>
        <extend val="0"/>
        <outline val="0"/>
        <shadow val="0"/>
        <u val="none"/>
        <vertAlign val="baseline"/>
        <sz val="11"/>
        <color theme="1"/>
        <name val="Tahoma"/>
        <family val="2"/>
        <scheme val="none"/>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Tahoma"/>
        <family val="2"/>
        <scheme val="none"/>
      </font>
      <fill>
        <patternFill patternType="none">
          <fgColor theme="9" tint="0.79998168889431442"/>
          <bgColor auto="1"/>
        </patternFill>
      </fill>
      <alignment horizontal="right" vertical="bottom" textRotation="0" wrapText="0" indent="0" justifyLastLine="0" shrinkToFit="0" readingOrder="2"/>
      <border diagonalUp="0" diagonalDown="0" outline="0">
        <left/>
        <right/>
        <top style="thin">
          <color theme="9" tint="0.39997558519241921"/>
        </top>
        <bottom/>
      </border>
    </dxf>
    <dxf>
      <numFmt numFmtId="0" formatCode="General"/>
      <fill>
        <patternFill patternType="none">
          <fgColor indexed="64"/>
          <bgColor indexed="65"/>
        </patternFill>
      </fill>
      <alignment horizontal="right" vertical="bottom" textRotation="0" wrapText="0" indent="0" justifyLastLine="0" shrinkToFit="0" readingOrder="0"/>
      <protection locked="1" hidden="0"/>
    </dxf>
    <dxf>
      <fill>
        <patternFill patternType="none">
          <bgColor auto="1"/>
        </patternFill>
      </fill>
      <alignment horizontal="right" vertical="bottom" textRotation="0" wrapText="0" indent="0" justifyLastLine="0" shrinkToFit="0" readingOrder="2"/>
    </dxf>
    <dxf>
      <border outline="0">
        <left style="thin">
          <color theme="9" tint="0.39997558519241921"/>
        </left>
        <right style="thin">
          <color theme="9" tint="0.39997558519241921"/>
        </right>
        <top style="thin">
          <color theme="9" tint="0.39997558519241921"/>
        </top>
        <bottom style="thin">
          <color theme="9" tint="0.39997558519241921"/>
        </bottom>
      </border>
    </dxf>
    <dxf>
      <font>
        <strike val="0"/>
        <outline val="0"/>
        <shadow val="0"/>
        <u val="none"/>
        <vertAlign val="baseline"/>
        <sz val="11"/>
        <color theme="1"/>
        <name val="Tahoma"/>
        <family val="2"/>
        <scheme val="none"/>
      </font>
      <fill>
        <patternFill patternType="none">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numFmt numFmtId="9" formatCode="&quot;₪&quot;\ #,##0;&quot;₪&quot;\ \-#,##0"/>
    </dxf>
    <dxf>
      <alignment horizontal="left"/>
    </dxf>
  </dxfs>
  <tableStyles count="0" defaultTableStyle="TableStyleMedium2" defaultPivotStyle="PivotStyleLight16"/>
  <colors>
    <mruColors>
      <color rgb="FF000000"/>
      <color rgb="FFFFE699"/>
      <color rgb="FFF4B183"/>
      <color rgb="FFB4C6E7"/>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pivotCacheDefinition" Target="pivotCache/pivotCacheDefinition13.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pivotCacheDefinition" Target="pivotCache/pivotCacheDefinition8.xml"/><Relationship Id="rId42" Type="http://schemas.openxmlformats.org/officeDocument/2006/relationships/theme" Target="theme/theme1.xml"/><Relationship Id="rId47"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pivotCacheDefinition" Target="pivotCache/pivotCacheDefinition7.xml"/><Relationship Id="rId38" Type="http://schemas.openxmlformats.org/officeDocument/2006/relationships/pivotCacheDefinition" Target="pivotCache/pivotCacheDefinition12.xml"/><Relationship Id="rId46"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pivotCacheDefinition" Target="pivotCache/pivotCacheDefinition3.xml"/><Relationship Id="rId41" Type="http://schemas.openxmlformats.org/officeDocument/2006/relationships/pivotCacheDefinition" Target="pivotCache/pivotCacheDefinition1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pivotCacheDefinition" Target="pivotCache/pivotCacheDefinition6.xml"/><Relationship Id="rId37" Type="http://schemas.openxmlformats.org/officeDocument/2006/relationships/pivotCacheDefinition" Target="pivotCache/pivotCacheDefinition11.xml"/><Relationship Id="rId40" Type="http://schemas.openxmlformats.org/officeDocument/2006/relationships/pivotCacheDefinition" Target="pivotCache/pivotCacheDefinition14.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pivotCacheDefinition" Target="pivotCache/pivotCacheDefinition2.xml"/><Relationship Id="rId36" Type="http://schemas.openxmlformats.org/officeDocument/2006/relationships/pivotCacheDefinition" Target="pivotCache/pivotCacheDefinition10.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pivotCacheDefinition" Target="pivotCache/pivotCacheDefinition5.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pivotCacheDefinition" Target="pivotCache/pivotCacheDefinition1.xml"/><Relationship Id="rId30" Type="http://schemas.openxmlformats.org/officeDocument/2006/relationships/pivotCacheDefinition" Target="pivotCache/pivotCacheDefinition4.xml"/><Relationship Id="rId35" Type="http://schemas.openxmlformats.org/officeDocument/2006/relationships/pivotCacheDefinition" Target="pivotCache/pivotCacheDefinition9.xml"/><Relationship Id="rId43" Type="http://schemas.openxmlformats.org/officeDocument/2006/relationships/styles" Target="styles.xml"/><Relationship Id="rId48"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1'!A1"/><Relationship Id="rId1" Type="http://schemas.openxmlformats.org/officeDocument/2006/relationships/image" Target="../media/image1.png"/><Relationship Id="rId4" Type="http://schemas.openxmlformats.org/officeDocument/2006/relationships/image" Target="../media/image3.svg"/></Relationships>
</file>

<file path=xl/drawings/_rels/drawing2.xml.rels><?xml version="1.0" encoding="UTF-8" standalone="yes"?>
<Relationships xmlns="http://schemas.openxmlformats.org/package/2006/relationships"><Relationship Id="rId2" Type="http://schemas.openxmlformats.org/officeDocument/2006/relationships/hyperlink" Target="#'&#1492;&#1514;&#1495;&#1500;&#1492;'!A1"/><Relationship Id="rId1" Type="http://schemas.openxmlformats.org/officeDocument/2006/relationships/hyperlink" Target="#'2'!A1"/></Relationships>
</file>

<file path=xl/drawings/_rels/drawing3.xml.rels><?xml version="1.0" encoding="UTF-8" standalone="yes"?>
<Relationships xmlns="http://schemas.openxmlformats.org/package/2006/relationships"><Relationship Id="rId2" Type="http://schemas.openxmlformats.org/officeDocument/2006/relationships/hyperlink" Target="#'1'!A1"/><Relationship Id="rId1" Type="http://schemas.openxmlformats.org/officeDocument/2006/relationships/hyperlink" Target="#'3'!A1"/></Relationships>
</file>

<file path=xl/drawings/_rels/drawing4.xml.rels><?xml version="1.0" encoding="UTF-8" standalone="yes"?>
<Relationships xmlns="http://schemas.openxmlformats.org/package/2006/relationships"><Relationship Id="rId2" Type="http://schemas.openxmlformats.org/officeDocument/2006/relationships/hyperlink" Target="#'2'!A1"/><Relationship Id="rId1" Type="http://schemas.openxmlformats.org/officeDocument/2006/relationships/hyperlink" Target="#'4'!A1"/></Relationships>
</file>

<file path=xl/drawings/_rels/drawing5.xml.rels><?xml version="1.0" encoding="UTF-8" standalone="yes"?>
<Relationships xmlns="http://schemas.openxmlformats.org/package/2006/relationships"><Relationship Id="rId2" Type="http://schemas.openxmlformats.org/officeDocument/2006/relationships/hyperlink" Target="#'3'!A1"/><Relationship Id="rId1" Type="http://schemas.openxmlformats.org/officeDocument/2006/relationships/hyperlink" Target="#'5'!A1"/></Relationships>
</file>

<file path=xl/drawings/_rels/drawing6.xml.rels><?xml version="1.0" encoding="UTF-8" standalone="yes"?>
<Relationships xmlns="http://schemas.openxmlformats.org/package/2006/relationships"><Relationship Id="rId2" Type="http://schemas.openxmlformats.org/officeDocument/2006/relationships/hyperlink" Target="#'4'!A1"/><Relationship Id="rId1" Type="http://schemas.openxmlformats.org/officeDocument/2006/relationships/hyperlink" Target="#'6'!A1"/></Relationships>
</file>

<file path=xl/drawings/_rels/drawing7.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hyperlink" Target="#'5'!A1"/><Relationship Id="rId1" Type="http://schemas.openxmlformats.org/officeDocument/2006/relationships/hyperlink" Target="#'7'!A1"/></Relationships>
</file>

<file path=xl/drawings/_rels/drawing8.xml.rels><?xml version="1.0" encoding="UTF-8" standalone="yes"?>
<Relationships xmlns="http://schemas.openxmlformats.org/package/2006/relationships"><Relationship Id="rId2" Type="http://schemas.openxmlformats.org/officeDocument/2006/relationships/hyperlink" Target="#'6'!A1"/><Relationship Id="rId1" Type="http://schemas.openxmlformats.org/officeDocument/2006/relationships/hyperlink" Target="#'8'!A1"/></Relationships>
</file>

<file path=xl/drawings/_rels/drawing9.xml.rels><?xml version="1.0" encoding="UTF-8" standalone="yes"?>
<Relationships xmlns="http://schemas.openxmlformats.org/package/2006/relationships"><Relationship Id="rId2" Type="http://schemas.openxmlformats.org/officeDocument/2006/relationships/hyperlink" Target="#'7'!A1"/><Relationship Id="rId1" Type="http://schemas.openxmlformats.org/officeDocument/2006/relationships/hyperlink" Target="#'9'!A1"/></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hyperlink" Target="#'8'!A1"/><Relationship Id="rId1" Type="http://schemas.openxmlformats.org/officeDocument/2006/relationships/hyperlink" Target="#'10'!A1"/></Relationships>
</file>

<file path=xl/drawings/_rels/drawing11.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9'!A1"/><Relationship Id="rId1" Type="http://schemas.openxmlformats.org/officeDocument/2006/relationships/hyperlink" Target="#'11'!A1"/></Relationships>
</file>

<file path=xl/drawings/_rels/drawing12.xml.rels><?xml version="1.0" encoding="UTF-8" standalone="yes"?>
<Relationships xmlns="http://schemas.openxmlformats.org/package/2006/relationships"><Relationship Id="rId2" Type="http://schemas.openxmlformats.org/officeDocument/2006/relationships/hyperlink" Target="#'10'!A1"/><Relationship Id="rId1" Type="http://schemas.openxmlformats.org/officeDocument/2006/relationships/hyperlink" Target="#'12'!A1"/></Relationships>
</file>

<file path=xl/drawings/_rels/drawing1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hyperlink" Target="#'11'!A1"/><Relationship Id="rId1" Type="http://schemas.openxmlformats.org/officeDocument/2006/relationships/hyperlink" Target="#'13'!A1"/><Relationship Id="rId6" Type="http://schemas.openxmlformats.org/officeDocument/2006/relationships/image" Target="../media/image10.svg"/><Relationship Id="rId5" Type="http://schemas.openxmlformats.org/officeDocument/2006/relationships/image" Target="../media/image9.png"/><Relationship Id="rId4" Type="http://schemas.openxmlformats.org/officeDocument/2006/relationships/image" Target="../media/image8.svg"/></Relationships>
</file>

<file path=xl/drawings/_rels/drawing14.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12'!A1"/><Relationship Id="rId1" Type="http://schemas.openxmlformats.org/officeDocument/2006/relationships/hyperlink" Target="#'14'!A1"/></Relationships>
</file>

<file path=xl/drawings/_rels/drawing15.xml.rels><?xml version="1.0" encoding="UTF-8" standalone="yes"?>
<Relationships xmlns="http://schemas.openxmlformats.org/package/2006/relationships"><Relationship Id="rId2" Type="http://schemas.openxmlformats.org/officeDocument/2006/relationships/hyperlink" Target="#'13'!A1"/><Relationship Id="rId1" Type="http://schemas.openxmlformats.org/officeDocument/2006/relationships/hyperlink" Target="#'15'!A1"/></Relationships>
</file>

<file path=xl/drawings/_rels/drawing16.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hyperlink" Target="#'14'!A1"/><Relationship Id="rId1" Type="http://schemas.openxmlformats.org/officeDocument/2006/relationships/hyperlink" Target="#'16'!A1"/><Relationship Id="rId4" Type="http://schemas.openxmlformats.org/officeDocument/2006/relationships/image" Target="../media/image13.svg"/></Relationships>
</file>

<file path=xl/drawings/_rels/drawing17.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hyperlink" Target="#'15'!A1"/><Relationship Id="rId1" Type="http://schemas.openxmlformats.org/officeDocument/2006/relationships/hyperlink" Target="#'17'!A1"/><Relationship Id="rId4" Type="http://schemas.openxmlformats.org/officeDocument/2006/relationships/image" Target="../media/image15.svg"/></Relationships>
</file>

<file path=xl/drawings/_rels/drawing18.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hyperlink" Target="#'16'!A1"/><Relationship Id="rId1" Type="http://schemas.openxmlformats.org/officeDocument/2006/relationships/hyperlink" Target="#'18'!A1"/><Relationship Id="rId4" Type="http://schemas.openxmlformats.org/officeDocument/2006/relationships/image" Target="../media/image13.svg"/></Relationships>
</file>

<file path=xl/drawings/_rels/drawing19.xml.rels><?xml version="1.0" encoding="UTF-8" standalone="yes"?>
<Relationships xmlns="http://schemas.openxmlformats.org/package/2006/relationships"><Relationship Id="rId3" Type="http://schemas.openxmlformats.org/officeDocument/2006/relationships/image" Target="../media/image17.png"/><Relationship Id="rId2" Type="http://schemas.openxmlformats.org/officeDocument/2006/relationships/hyperlink" Target="#'17'!A1"/><Relationship Id="rId1" Type="http://schemas.openxmlformats.org/officeDocument/2006/relationships/hyperlink" Target="#'19'!A1"/><Relationship Id="rId4" Type="http://schemas.openxmlformats.org/officeDocument/2006/relationships/image" Target="../media/image18.svg"/></Relationships>
</file>

<file path=xl/drawings/_rels/drawing20.xml.rels><?xml version="1.0" encoding="UTF-8" standalone="yes"?>
<Relationships xmlns="http://schemas.openxmlformats.org/package/2006/relationships"><Relationship Id="rId3" Type="http://schemas.openxmlformats.org/officeDocument/2006/relationships/hyperlink" Target="#'20'!A1"/><Relationship Id="rId2" Type="http://schemas.openxmlformats.org/officeDocument/2006/relationships/image" Target="../media/image20.svg"/><Relationship Id="rId1" Type="http://schemas.openxmlformats.org/officeDocument/2006/relationships/image" Target="../media/image19.png"/><Relationship Id="rId4" Type="http://schemas.openxmlformats.org/officeDocument/2006/relationships/hyperlink" Target="#'18'!A1"/></Relationships>
</file>

<file path=xl/drawings/_rels/drawing21.xml.rels><?xml version="1.0" encoding="UTF-8" standalone="yes"?>
<Relationships xmlns="http://schemas.openxmlformats.org/package/2006/relationships"><Relationship Id="rId2" Type="http://schemas.openxmlformats.org/officeDocument/2006/relationships/hyperlink" Target="#'19'!A1"/><Relationship Id="rId1" Type="http://schemas.openxmlformats.org/officeDocument/2006/relationships/hyperlink" Target="#'21'!A1"/></Relationships>
</file>

<file path=xl/drawings/_rels/drawing22.xml.rels><?xml version="1.0" encoding="UTF-8" standalone="yes"?>
<Relationships xmlns="http://schemas.openxmlformats.org/package/2006/relationships"><Relationship Id="rId2" Type="http://schemas.openxmlformats.org/officeDocument/2006/relationships/hyperlink" Target="#'20'!A1"/><Relationship Id="rId1" Type="http://schemas.openxmlformats.org/officeDocument/2006/relationships/hyperlink" Target="#'22'!A1"/></Relationships>
</file>

<file path=xl/drawings/_rels/drawing23.xml.rels><?xml version="1.0" encoding="UTF-8" standalone="yes"?>
<Relationships xmlns="http://schemas.openxmlformats.org/package/2006/relationships"><Relationship Id="rId2" Type="http://schemas.openxmlformats.org/officeDocument/2006/relationships/hyperlink" Target="#'21'!A1"/><Relationship Id="rId1" Type="http://schemas.openxmlformats.org/officeDocument/2006/relationships/hyperlink" Target="#'23'!A1"/></Relationships>
</file>

<file path=xl/drawings/_rels/drawing24.xml.rels><?xml version="1.0" encoding="UTF-8" standalone="yes"?>
<Relationships xmlns="http://schemas.openxmlformats.org/package/2006/relationships"><Relationship Id="rId2" Type="http://schemas.openxmlformats.org/officeDocument/2006/relationships/hyperlink" Target="#'22'!A1"/><Relationship Id="rId1" Type="http://schemas.openxmlformats.org/officeDocument/2006/relationships/hyperlink" Target="#'24'!A1"/></Relationships>
</file>

<file path=xl/drawings/_rels/drawing25.xml.rels><?xml version="1.0" encoding="UTF-8" standalone="yes"?>
<Relationships xmlns="http://schemas.openxmlformats.org/package/2006/relationships"><Relationship Id="rId2" Type="http://schemas.openxmlformats.org/officeDocument/2006/relationships/hyperlink" Target="#'23'!A1"/><Relationship Id="rId1" Type="http://schemas.openxmlformats.org/officeDocument/2006/relationships/hyperlink" Target="#'&#1502;&#1497;&#1491;&#1506; &#1504;&#1493;&#1505;&#1507;'!A1"/></Relationships>
</file>

<file path=xl/drawings/_rels/drawing26.xml.rels><?xml version="1.0" encoding="UTF-8" standalone="yes"?>
<Relationships xmlns="http://schemas.openxmlformats.org/package/2006/relationships"><Relationship Id="rId3" Type="http://schemas.openxmlformats.org/officeDocument/2006/relationships/image" Target="../media/image21.png"/><Relationship Id="rId7" Type="http://schemas.openxmlformats.org/officeDocument/2006/relationships/image" Target="../media/image24.png"/><Relationship Id="rId2" Type="http://schemas.openxmlformats.org/officeDocument/2006/relationships/hyperlink" Target="https://support.office.com/he-IL/article/create-a-pivottable-to-analyze-worksheet-data-a9a84538-bfe9-40a9-a8e9-f99134456576" TargetMode="External"/><Relationship Id="rId1" Type="http://schemas.openxmlformats.org/officeDocument/2006/relationships/hyperlink" Target="https://techcommunity.microsoft.com/t5/excel/ct-p/excel_cat" TargetMode="External"/><Relationship Id="rId6" Type="http://schemas.openxmlformats.org/officeDocument/2006/relationships/image" Target="../media/image23.svg"/><Relationship Id="rId5" Type="http://schemas.openxmlformats.org/officeDocument/2006/relationships/image" Target="../media/image22.png"/><Relationship Id="rId4" Type="http://schemas.openxmlformats.org/officeDocument/2006/relationships/hyperlink" Target="https://support.office.com/he-IL/article/refresh-pivottable-data-6d24cece-a038-468a-8176-8b6568ca9be2"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132080</xdr:colOff>
      <xdr:row>3</xdr:row>
      <xdr:rowOff>1546543</xdr:rowOff>
    </xdr:from>
    <xdr:to>
      <xdr:col>0</xdr:col>
      <xdr:colOff>1771650</xdr:colOff>
      <xdr:row>3</xdr:row>
      <xdr:rowOff>2279968</xdr:rowOff>
    </xdr:to>
    <xdr:pic>
      <xdr:nvPicPr>
        <xdr:cNvPr id="2" name="סמל" descr="סמל Excel">
          <a:extLst>
            <a:ext uri="{FF2B5EF4-FFF2-40B4-BE49-F238E27FC236}">
              <a16:creationId xmlns:a16="http://schemas.microsoft.com/office/drawing/2014/main" id="{4F4D5E8C-CF05-440E-8B75-3A0092A64F40}"/>
            </a:ext>
          </a:extLst>
        </xdr:cNvPr>
        <xdr:cNvPicPr>
          <a:picLocks noChangeAspect="1"/>
        </xdr:cNvPicPr>
      </xdr:nvPicPr>
      <xdr:blipFill rotWithShape="1">
        <a:blip xmlns:r="http://schemas.openxmlformats.org/officeDocument/2006/relationships" r:embed="rId1"/>
        <a:srcRect l="6589" t="13099" r="6742" b="13099"/>
        <a:stretch/>
      </xdr:blipFill>
      <xdr:spPr>
        <a:xfrm>
          <a:off x="12177350550" y="3937318"/>
          <a:ext cx="1639570" cy="733425"/>
        </a:xfrm>
        <a:prstGeom prst="rect">
          <a:avLst/>
        </a:prstGeom>
      </xdr:spPr>
    </xdr:pic>
    <xdr:clientData/>
  </xdr:twoCellAnchor>
  <xdr:absoluteAnchor>
    <xdr:pos x="6210300" y="4171950"/>
    <xdr:ext cx="1341882" cy="514350"/>
    <xdr:sp macro="" textlink="">
      <xdr:nvSpPr>
        <xdr:cNvPr id="3" name="לחצן 'הבא'" descr="קישור ניווט לשלב הבא">
          <a:hlinkClick xmlns:r="http://schemas.openxmlformats.org/officeDocument/2006/relationships" r:id="rId2" tooltip="לחץ כאן כדי לעבור לגיליון הבא"/>
          <a:extLst>
            <a:ext uri="{FF2B5EF4-FFF2-40B4-BE49-F238E27FC236}">
              <a16:creationId xmlns:a16="http://schemas.microsoft.com/office/drawing/2014/main" id="{D75312FC-5F0D-47E9-8C47-A0CEBE5C0BE5}"/>
            </a:ext>
          </a:extLst>
        </xdr:cNvPr>
        <xdr:cNvSpPr/>
      </xdr:nvSpPr>
      <xdr:spPr>
        <a:xfrm>
          <a:off x="12171570018" y="4171950"/>
          <a:ext cx="1341882"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1" anchor="ctr"/>
        <a:lstStyle/>
        <a:p>
          <a:pPr algn="ctr" rtl="1"/>
          <a:r>
            <a:rPr lang="he" sz="1750" b="0" cap="none" spc="0" baseline="0">
              <a:ln>
                <a:noFill/>
              </a:ln>
              <a:solidFill>
                <a:srgbClr val="217346"/>
              </a:solidFill>
              <a:effectLst/>
              <a:latin typeface="Tahoma" panose="020B0604030504040204" pitchFamily="34" charset="0"/>
              <a:ea typeface="Tahoma" panose="020B0604030504040204" pitchFamily="34" charset="0"/>
              <a:cs typeface="Tahoma" panose="020B0604030504040204" pitchFamily="34" charset="0"/>
            </a:rPr>
            <a:t>צא לדרך &gt;</a:t>
          </a:r>
          <a:endParaRPr lang="en-US" sz="1750" b="0" cap="none" spc="0">
            <a:ln>
              <a:noFill/>
            </a:ln>
            <a:solidFill>
              <a:srgbClr val="217346"/>
            </a:solidFill>
            <a:effectLst/>
            <a:latin typeface="Tahoma" panose="020B0604030504040204" pitchFamily="34" charset="0"/>
            <a:ea typeface="Tahoma" panose="020B0604030504040204" pitchFamily="34" charset="0"/>
            <a:cs typeface="Tahoma" panose="020B0604030504040204" pitchFamily="34" charset="0"/>
          </a:endParaRPr>
        </a:p>
      </xdr:txBody>
    </xdr:sp>
    <xdr:clientData fPrintsWithSheet="0"/>
  </xdr:absoluteAnchor>
  <xdr:twoCellAnchor editAs="absolute">
    <xdr:from>
      <xdr:col>2</xdr:col>
      <xdr:colOff>314950</xdr:colOff>
      <xdr:row>3</xdr:row>
      <xdr:rowOff>1445895</xdr:rowOff>
    </xdr:from>
    <xdr:to>
      <xdr:col>4</xdr:col>
      <xdr:colOff>781050</xdr:colOff>
      <xdr:row>5</xdr:row>
      <xdr:rowOff>133350</xdr:rowOff>
    </xdr:to>
    <xdr:sp macro="" textlink="">
      <xdr:nvSpPr>
        <xdr:cNvPr id="5" name="שלב 'טוב לדעת'" descr="GOOD TO KNOW&#10;Did you take the first tutorial? If not, go to File &gt; New and find Make your first PivotTable.&#10;&#10;">
          <a:extLst>
            <a:ext uri="{FF2B5EF4-FFF2-40B4-BE49-F238E27FC236}">
              <a16:creationId xmlns:a16="http://schemas.microsoft.com/office/drawing/2014/main" id="{BD2E63DA-5007-4B63-BFAF-7BFC3D27B1E4}"/>
            </a:ext>
          </a:extLst>
        </xdr:cNvPr>
        <xdr:cNvSpPr txBox="1"/>
      </xdr:nvSpPr>
      <xdr:spPr>
        <a:xfrm>
          <a:off x="12168530400" y="3836670"/>
          <a:ext cx="2142500" cy="12877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rPr>
            <a:t>טוב לדעת</a:t>
          </a:r>
          <a:endParaRPr lang="en-US" sz="1200" b="1">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endParaRPr>
        </a:p>
        <a:p>
          <a:pPr algn="r" rtl="1" eaLnBrk="1" fontAlgn="auto" latinLnBrk="0" hangingPunct="1"/>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האם סיימת את ערכת הלימוד הראשונה? אם לא, עבור אל </a:t>
          </a:r>
          <a:r>
            <a:rPr lang="he" sz="1100" b="1"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קובץ</a:t>
          </a:r>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&gt; </a:t>
          </a:r>
          <a:r>
            <a:rPr lang="he" sz="1100" b="1"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חדש</a:t>
          </a:r>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וחפש את </a:t>
          </a:r>
          <a:r>
            <a:rPr lang="he" sz="1100" b="1"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צור את טבלת ה- PivotTable הראשונה שלך</a:t>
          </a:r>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en-US" sz="1100" b="0" i="0">
            <a:effectLst/>
            <a:latin typeface="Tahoma" panose="020B0604030504040204" pitchFamily="34" charset="0"/>
            <a:ea typeface="Tahoma" panose="020B0604030504040204" pitchFamily="34" charset="0"/>
            <a:cs typeface="Tahoma" panose="020B0604030504040204" pitchFamily="34" charset="0"/>
          </a:endParaRPr>
        </a:p>
      </xdr:txBody>
    </xdr:sp>
    <xdr:clientData fLocksWithSheet="0"/>
  </xdr:twoCellAnchor>
  <xdr:twoCellAnchor>
    <xdr:from>
      <xdr:col>1</xdr:col>
      <xdr:colOff>171450</xdr:colOff>
      <xdr:row>3</xdr:row>
      <xdr:rowOff>1369695</xdr:rowOff>
    </xdr:from>
    <xdr:to>
      <xdr:col>2</xdr:col>
      <xdr:colOff>377972</xdr:colOff>
      <xdr:row>3</xdr:row>
      <xdr:rowOff>1814342</xdr:rowOff>
    </xdr:to>
    <xdr:pic>
      <xdr:nvPicPr>
        <xdr:cNvPr id="9" name="גרפיקה 2" descr="ינשוף">
          <a:extLst>
            <a:ext uri="{FF2B5EF4-FFF2-40B4-BE49-F238E27FC236}">
              <a16:creationId xmlns:a16="http://schemas.microsoft.com/office/drawing/2014/main" id="{9F2D586A-FDEB-438B-8125-27CE96CE687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flipH="1">
          <a:off x="7877175" y="3208020"/>
          <a:ext cx="444647" cy="44464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75818</xdr:colOff>
      <xdr:row>22</xdr:row>
      <xdr:rowOff>82196</xdr:rowOff>
    </xdr:to>
    <xdr:grpSp>
      <xdr:nvGrpSpPr>
        <xdr:cNvPr id="2" name="קבוצה_הדרכה">
          <a:extLst>
            <a:ext uri="{FF2B5EF4-FFF2-40B4-BE49-F238E27FC236}">
              <a16:creationId xmlns:a16="http://schemas.microsoft.com/office/drawing/2014/main" id="{0CBCAAD8-AC3E-432E-BD29-4DB76654AE20}"/>
            </a:ext>
          </a:extLst>
        </xdr:cNvPr>
        <xdr:cNvGrpSpPr/>
      </xdr:nvGrpSpPr>
      <xdr:grpSpPr>
        <a:xfrm flipH="1">
          <a:off x="11229213382" y="0"/>
          <a:ext cx="7791068" cy="4063646"/>
          <a:chOff x="0" y="0"/>
          <a:chExt cx="7781543" cy="4287014"/>
        </a:xfrm>
      </xdr:grpSpPr>
      <xdr:sp macro="" textlink="">
        <xdr:nvSpPr>
          <xdr:cNvPr id="3" name="טקסט_הדרכה_כותרת_עליונה" descr="בערכת הלימוד הראשונה, הצגנו לך את הרעיון של PivotTable. הסברנו גם כיצד ניתן להשתמש בשדה שורה כתנאי המחלק שדה ערך.   ">
            <a:extLst>
              <a:ext uri="{FF2B5EF4-FFF2-40B4-BE49-F238E27FC236}">
                <a16:creationId xmlns:a16="http://schemas.microsoft.com/office/drawing/2014/main" id="{185A756E-1A26-4CD6-B712-C790CFE2BC55}"/>
              </a:ext>
            </a:extLst>
          </xdr:cNvPr>
          <xdr:cNvSpPr txBox="1"/>
        </xdr:nvSpPr>
        <xdr:spPr>
          <a:xfrm flipH="1">
            <a:off x="0" y="0"/>
            <a:ext cx="7781543"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בערכת הלימוד הראשונה, הצגנו לך את הרעיון של PivotTable.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בנוסף, הסברנו כיצד ניתן להשתמש בשדה שורה כתנאי שמחלק שדה ערך.   </a:t>
            </a:r>
            <a:endParaRPr lang="en-US" sz="150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4" name="טקסט_הדרכה_כותרת_תחתונה">
            <a:extLst>
              <a:ext uri="{FF2B5EF4-FFF2-40B4-BE49-F238E27FC236}">
                <a16:creationId xmlns:a16="http://schemas.microsoft.com/office/drawing/2014/main" id="{005F1675-138F-4865-9273-49994D27F04B}"/>
              </a:ext>
            </a:extLst>
          </xdr:cNvPr>
          <xdr:cNvSpPr txBox="1"/>
        </xdr:nvSpPr>
        <xdr:spPr>
          <a:xfrm flipH="1">
            <a:off x="0" y="3619500"/>
            <a:ext cx="7781543" cy="667514"/>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5" name="טקסט_הדרכה_הבא" descr="לחץ על 'הבא' כדי לעבור לגליון העבודה הבא">
            <a:hlinkClick xmlns:r="http://schemas.openxmlformats.org/officeDocument/2006/relationships" r:id="rId1" tooltip="לחץ כאן כדי לעבור לגיליון הבא"/>
            <a:extLst>
              <a:ext uri="{FF2B5EF4-FFF2-40B4-BE49-F238E27FC236}">
                <a16:creationId xmlns:a16="http://schemas.microsoft.com/office/drawing/2014/main" id="{B3B405CA-35F3-49D1-99DC-0B651E8D2288}"/>
              </a:ext>
            </a:extLst>
          </xdr:cNvPr>
          <xdr:cNvSpPr/>
        </xdr:nvSpPr>
        <xdr:spPr>
          <a:xfrm>
            <a:off x="6261100" y="3774949"/>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xdr:nvSpPr>
          <xdr:cNvPr id="6" name="טקסט_הדרכה_הקודם" descr="לחץ על 'הקודם' כדי לחזור לגליון העבודה האחרון">
            <a:hlinkClick xmlns:r="http://schemas.openxmlformats.org/officeDocument/2006/relationships" r:id="rId2" tooltip="לחץ כאן כדי לחזור אל הגיליון הקודם"/>
            <a:extLst>
              <a:ext uri="{FF2B5EF4-FFF2-40B4-BE49-F238E27FC236}">
                <a16:creationId xmlns:a16="http://schemas.microsoft.com/office/drawing/2014/main" id="{3197360C-67E5-48ED-B801-FE89FD94C37A}"/>
              </a:ext>
            </a:extLst>
          </xdr:cNvPr>
          <xdr:cNvSpPr/>
        </xdr:nvSpPr>
        <xdr:spPr>
          <a:xfrm flipH="1">
            <a:off x="304802" y="3774949"/>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twoCellAnchor editAs="absolute">
    <xdr:from>
      <xdr:col>5</xdr:col>
      <xdr:colOff>257175</xdr:colOff>
      <xdr:row>7</xdr:row>
      <xdr:rowOff>165735</xdr:rowOff>
    </xdr:from>
    <xdr:to>
      <xdr:col>6</xdr:col>
      <xdr:colOff>677799</xdr:colOff>
      <xdr:row>9</xdr:row>
      <xdr:rowOff>123825</xdr:rowOff>
    </xdr:to>
    <xdr:sp macro="" textlink="">
      <xdr:nvSpPr>
        <xdr:cNvPr id="8" name="טקסט עצה 23" descr="דוגמה זו מציגה כיצד שדה השורה...">
          <a:extLst>
            <a:ext uri="{FF2B5EF4-FFF2-40B4-BE49-F238E27FC236}">
              <a16:creationId xmlns:a16="http://schemas.microsoft.com/office/drawing/2014/main" id="{C7DEB72F-40D0-4C86-85B9-7E4546FEA1AF}"/>
            </a:ext>
          </a:extLst>
        </xdr:cNvPr>
        <xdr:cNvSpPr txBox="1"/>
      </xdr:nvSpPr>
      <xdr:spPr>
        <a:xfrm flipH="1">
          <a:off x="11232068976" y="1432560"/>
          <a:ext cx="1106424" cy="320040"/>
        </a:xfrm>
        <a:prstGeom prst="rect">
          <a:avLst/>
        </a:prstGeom>
        <a:no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שדה השורה...</a:t>
          </a:r>
        </a:p>
      </xdr:txBody>
    </xdr:sp>
    <xdr:clientData/>
  </xdr:twoCellAnchor>
  <xdr:twoCellAnchor editAs="absolute">
    <xdr:from>
      <xdr:col>8</xdr:col>
      <xdr:colOff>85725</xdr:colOff>
      <xdr:row>14</xdr:row>
      <xdr:rowOff>146177</xdr:rowOff>
    </xdr:from>
    <xdr:to>
      <xdr:col>8</xdr:col>
      <xdr:colOff>1066800</xdr:colOff>
      <xdr:row>16</xdr:row>
      <xdr:rowOff>21971</xdr:rowOff>
    </xdr:to>
    <xdr:sp macro="" textlink="">
      <xdr:nvSpPr>
        <xdr:cNvPr id="9" name="צורה_סוגר_מסולסל_למטה">
          <a:extLst>
            <a:ext uri="{FF2B5EF4-FFF2-40B4-BE49-F238E27FC236}">
              <a16:creationId xmlns:a16="http://schemas.microsoft.com/office/drawing/2014/main" id="{92B8F965-071F-42FF-AA9B-5303C40BF326}"/>
            </a:ext>
          </a:extLst>
        </xdr:cNvPr>
        <xdr:cNvSpPr/>
      </xdr:nvSpPr>
      <xdr:spPr>
        <a:xfrm rot="16200000" flipV="1">
          <a:off x="11230384766" y="2308161"/>
          <a:ext cx="237744" cy="981075"/>
        </a:xfrm>
        <a:prstGeom prst="leftBrace">
          <a:avLst>
            <a:gd name="adj1" fmla="val 34667"/>
            <a:gd name="adj2" fmla="val 48679"/>
          </a:avLst>
        </a:prstGeom>
        <a:ln w="19050">
          <a:solidFill>
            <a:srgbClr val="217346"/>
          </a:solidFill>
          <a:prstDash val="sysDot"/>
          <a:headEnd type="non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marL="0" indent="0" algn="l" rtl="1"/>
          <a:endParaRPr lang="en-US" sz="1100">
            <a:solidFill>
              <a:schemeClr val="tx1"/>
            </a:solidFill>
            <a:latin typeface="Calibri" panose="020F0502020204030204" pitchFamily="34" charset="0"/>
            <a:ea typeface="+mn-ea"/>
            <a:cs typeface="+mn-cs"/>
          </a:endParaRPr>
        </a:p>
      </xdr:txBody>
    </xdr:sp>
    <xdr:clientData/>
  </xdr:twoCellAnchor>
  <xdr:twoCellAnchor editAs="absolute">
    <xdr:from>
      <xdr:col>7</xdr:col>
      <xdr:colOff>371475</xdr:colOff>
      <xdr:row>15</xdr:row>
      <xdr:rowOff>173355</xdr:rowOff>
    </xdr:from>
    <xdr:to>
      <xdr:col>9</xdr:col>
      <xdr:colOff>479275</xdr:colOff>
      <xdr:row>18</xdr:row>
      <xdr:rowOff>78486</xdr:rowOff>
    </xdr:to>
    <xdr:sp macro="" textlink="">
      <xdr:nvSpPr>
        <xdr:cNvPr id="10" name="טקסט עצה 24" descr="...מחלק את שדה הערך.">
          <a:extLst>
            <a:ext uri="{FF2B5EF4-FFF2-40B4-BE49-F238E27FC236}">
              <a16:creationId xmlns:a16="http://schemas.microsoft.com/office/drawing/2014/main" id="{B4436690-B71C-4641-8920-34AF6EF7741D}"/>
            </a:ext>
          </a:extLst>
        </xdr:cNvPr>
        <xdr:cNvSpPr txBox="1"/>
      </xdr:nvSpPr>
      <xdr:spPr>
        <a:xfrm flipH="1">
          <a:off x="11229476675" y="2887980"/>
          <a:ext cx="2089000" cy="448056"/>
        </a:xfrm>
        <a:prstGeom prst="rect">
          <a:avLst/>
        </a:prstGeom>
        <a:no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...מחלק את שדה הערך.</a:t>
          </a:r>
          <a:endParaRPr lang="en-US" sz="110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6</xdr:col>
      <xdr:colOff>97896</xdr:colOff>
      <xdr:row>5</xdr:row>
      <xdr:rowOff>126781</xdr:rowOff>
    </xdr:from>
    <xdr:to>
      <xdr:col>6</xdr:col>
      <xdr:colOff>787963</xdr:colOff>
      <xdr:row>10</xdr:row>
      <xdr:rowOff>6952</xdr:rowOff>
    </xdr:to>
    <xdr:sp macro="" textlink="">
      <xdr:nvSpPr>
        <xdr:cNvPr id="11" name="צורה_חץ_מעוקל">
          <a:extLst>
            <a:ext uri="{FF2B5EF4-FFF2-40B4-BE49-F238E27FC236}">
              <a16:creationId xmlns:a16="http://schemas.microsoft.com/office/drawing/2014/main" id="{5FD1F551-2AA0-42BD-8FF5-F486B07FB2A4}"/>
            </a:ext>
          </a:extLst>
        </xdr:cNvPr>
        <xdr:cNvSpPr/>
      </xdr:nvSpPr>
      <xdr:spPr>
        <a:xfrm rot="8067150" flipH="1">
          <a:off x="11231911323" y="1079145"/>
          <a:ext cx="785046" cy="690067"/>
        </a:xfrm>
        <a:prstGeom prst="arc">
          <a:avLst>
            <a:gd name="adj1" fmla="val 11455374"/>
            <a:gd name="adj2" fmla="val 14914865"/>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Calibri" panose="020F0502020204030204" pitchFamily="34" charset="0"/>
          </a:endParaRPr>
        </a:p>
      </xdr:txBody>
    </xdr:sp>
    <xdr:clientData/>
  </xdr:twoCellAnchor>
  <xdr:twoCellAnchor editAs="absolute">
    <xdr:from>
      <xdr:col>6</xdr:col>
      <xdr:colOff>800101</xdr:colOff>
      <xdr:row>5</xdr:row>
      <xdr:rowOff>64770</xdr:rowOff>
    </xdr:from>
    <xdr:to>
      <xdr:col>8</xdr:col>
      <xdr:colOff>1097217</xdr:colOff>
      <xdr:row>8</xdr:row>
      <xdr:rowOff>150120</xdr:rowOff>
    </xdr:to>
    <xdr:grpSp>
      <xdr:nvGrpSpPr>
        <xdr:cNvPr id="12" name="קבוצה 11">
          <a:extLst>
            <a:ext uri="{FF2B5EF4-FFF2-40B4-BE49-F238E27FC236}">
              <a16:creationId xmlns:a16="http://schemas.microsoft.com/office/drawing/2014/main" id="{FBC05569-3D38-4A31-9736-B326F32A6F91}"/>
            </a:ext>
          </a:extLst>
        </xdr:cNvPr>
        <xdr:cNvGrpSpPr/>
      </xdr:nvGrpSpPr>
      <xdr:grpSpPr>
        <a:xfrm flipH="1">
          <a:off x="11229982683" y="969645"/>
          <a:ext cx="1963991" cy="628275"/>
          <a:chOff x="4409059" y="1007745"/>
          <a:chExt cx="1584007" cy="647324"/>
        </a:xfrm>
      </xdr:grpSpPr>
      <xdr:sp macro="" textlink="">
        <xdr:nvSpPr>
          <xdr:cNvPr id="13" name="טקסט עצה 2" descr="טבלת PivotTable פשוטה זו מסכמת את הנתונים לפי 'קונה' ו'סיכום הסכומים'">
            <a:extLst>
              <a:ext uri="{FF2B5EF4-FFF2-40B4-BE49-F238E27FC236}">
                <a16:creationId xmlns:a16="http://schemas.microsoft.com/office/drawing/2014/main" id="{4F89901B-E2A4-432F-A906-7DAD21017051}"/>
              </a:ext>
            </a:extLst>
          </xdr:cNvPr>
          <xdr:cNvSpPr txBox="1">
            <a:spLocks noChangeArrowheads="1"/>
          </xdr:cNvSpPr>
        </xdr:nvSpPr>
        <xdr:spPr bwMode="auto">
          <a:xfrm flipH="1">
            <a:off x="4549983" y="1007745"/>
            <a:ext cx="1302406" cy="27431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PivotTable</a:t>
            </a:r>
          </a:p>
        </xdr:txBody>
      </xdr:sp>
      <xdr:sp macro="" textlink="">
        <xdr:nvSpPr>
          <xdr:cNvPr id="14" name="סוגריים 2">
            <a:extLst>
              <a:ext uri="{FF2B5EF4-FFF2-40B4-BE49-F238E27FC236}">
                <a16:creationId xmlns:a16="http://schemas.microsoft.com/office/drawing/2014/main" id="{8AB9F8C4-EDB2-4327-8FFC-6FE50E98A2E6}"/>
              </a:ext>
            </a:extLst>
          </xdr:cNvPr>
          <xdr:cNvSpPr/>
        </xdr:nvSpPr>
        <xdr:spPr>
          <a:xfrm rot="16200000" flipH="1">
            <a:off x="5086762" y="748765"/>
            <a:ext cx="228601" cy="1584007"/>
          </a:xfrm>
          <a:prstGeom prst="leftBrace">
            <a:avLst>
              <a:gd name="adj1" fmla="val 71107"/>
              <a:gd name="adj2" fmla="val 49484"/>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sz="1100">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8</xdr:col>
      <xdr:colOff>961643</xdr:colOff>
      <xdr:row>22</xdr:row>
      <xdr:rowOff>2641</xdr:rowOff>
    </xdr:to>
    <xdr:grpSp>
      <xdr:nvGrpSpPr>
        <xdr:cNvPr id="2" name="קבוצה_הדרכה">
          <a:extLst>
            <a:ext uri="{FF2B5EF4-FFF2-40B4-BE49-F238E27FC236}">
              <a16:creationId xmlns:a16="http://schemas.microsoft.com/office/drawing/2014/main" id="{0163F57D-6E0F-4B43-9E03-9A087FCD67B2}"/>
            </a:ext>
          </a:extLst>
        </xdr:cNvPr>
        <xdr:cNvGrpSpPr/>
      </xdr:nvGrpSpPr>
      <xdr:grpSpPr>
        <a:xfrm flipH="1">
          <a:off x="11230089682" y="0"/>
          <a:ext cx="7781543" cy="3984091"/>
          <a:chOff x="0" y="0"/>
          <a:chExt cx="7781543" cy="4267962"/>
        </a:xfrm>
      </xdr:grpSpPr>
      <xdr:sp macro="" textlink="">
        <xdr:nvSpPr>
          <xdr:cNvPr id="3" name="טקסט_הדרכה_כותרת_עליונה" descr="אך כאשר אתה בוחן PivotTable לראשונה, ייתכן שתגלה שאתה זקוק לתשובות נוספות.">
            <a:extLst>
              <a:ext uri="{FF2B5EF4-FFF2-40B4-BE49-F238E27FC236}">
                <a16:creationId xmlns:a16="http://schemas.microsoft.com/office/drawing/2014/main" id="{76F5F9BA-9587-4602-95C4-3FCEE45813BB}"/>
              </a:ext>
            </a:extLst>
          </xdr:cNvPr>
          <xdr:cNvSpPr txBox="1"/>
        </xdr:nvSpPr>
        <xdr:spPr>
          <a:xfrm flipH="1">
            <a:off x="0" y="0"/>
            <a:ext cx="7781543"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אך כאשר אתה בוחן PivotTable לראשונה,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ייתכן שתגלה שאתה זקוק לתשובות נוספות. </a:t>
            </a:r>
          </a:p>
        </xdr:txBody>
      </xdr:sp>
      <xdr:sp macro="" textlink="">
        <xdr:nvSpPr>
          <xdr:cNvPr id="4" name="טקסט_הדרכה_כותרת_תחתונה">
            <a:extLst>
              <a:ext uri="{FF2B5EF4-FFF2-40B4-BE49-F238E27FC236}">
                <a16:creationId xmlns:a16="http://schemas.microsoft.com/office/drawing/2014/main" id="{5606B571-AC2C-49B3-9358-149921868111}"/>
              </a:ext>
            </a:extLst>
          </xdr:cNvPr>
          <xdr:cNvSpPr txBox="1"/>
        </xdr:nvSpPr>
        <xdr:spPr>
          <a:xfrm flipH="1">
            <a:off x="0" y="3600450"/>
            <a:ext cx="7781543"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5" name="טקסט_הדרכה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53F2B1CA-0CE9-46DA-AB24-B8BB1F266533}"/>
              </a:ext>
            </a:extLst>
          </xdr:cNvPr>
          <xdr:cNvSpPr/>
        </xdr:nvSpPr>
        <xdr:spPr>
          <a:xfrm>
            <a:off x="6261100" y="375589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xdr:nvSpPr>
          <xdr:cNvPr id="6" name="טקסט_הדרכה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709C67B5-018B-4213-8E1C-8C9CA4AE959F}"/>
              </a:ext>
            </a:extLst>
          </xdr:cNvPr>
          <xdr:cNvSpPr/>
        </xdr:nvSpPr>
        <xdr:spPr>
          <a:xfrm flipH="1">
            <a:off x="304800" y="375589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twoCellAnchor editAs="absolute">
    <xdr:from>
      <xdr:col>5</xdr:col>
      <xdr:colOff>38102</xdr:colOff>
      <xdr:row>5</xdr:row>
      <xdr:rowOff>85735</xdr:rowOff>
    </xdr:from>
    <xdr:to>
      <xdr:col>6</xdr:col>
      <xdr:colOff>827168</xdr:colOff>
      <xdr:row>8</xdr:row>
      <xdr:rowOff>33992</xdr:rowOff>
    </xdr:to>
    <xdr:sp macro="" textlink="">
      <xdr:nvSpPr>
        <xdr:cNvPr id="8" name="טקסט_הדרכה_הסבר2" descr="איזה פריט יקר כל כך קנתה אימא?">
          <a:extLst>
            <a:ext uri="{FF2B5EF4-FFF2-40B4-BE49-F238E27FC236}">
              <a16:creationId xmlns:a16="http://schemas.microsoft.com/office/drawing/2014/main" id="{72FEE2C1-1D5A-4CD5-9E31-5E55F078E5A7}"/>
            </a:ext>
          </a:extLst>
        </xdr:cNvPr>
        <xdr:cNvSpPr txBox="1"/>
      </xdr:nvSpPr>
      <xdr:spPr>
        <a:xfrm flipH="1">
          <a:off x="11232472057" y="990610"/>
          <a:ext cx="1646316" cy="491182"/>
        </a:xfrm>
        <a:prstGeom prst="rect">
          <a:avLst/>
        </a:prstGeom>
        <a:solidFill>
          <a:srgbClr val="F4B183"/>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על מה כל אדם הוציא כסף?</a:t>
          </a:r>
        </a:p>
      </xdr:txBody>
    </xdr:sp>
    <xdr:clientData/>
  </xdr:twoCellAnchor>
  <xdr:twoCellAnchor editAs="absolute">
    <xdr:from>
      <xdr:col>5</xdr:col>
      <xdr:colOff>199271</xdr:colOff>
      <xdr:row>8</xdr:row>
      <xdr:rowOff>47630</xdr:rowOff>
    </xdr:from>
    <xdr:to>
      <xdr:col>5</xdr:col>
      <xdr:colOff>199271</xdr:colOff>
      <xdr:row>9</xdr:row>
      <xdr:rowOff>155488</xdr:rowOff>
    </xdr:to>
    <xdr:cxnSp macro="">
      <xdr:nvCxnSpPr>
        <xdr:cNvPr id="9" name="צורה_חץ_ישר">
          <a:extLst>
            <a:ext uri="{FF2B5EF4-FFF2-40B4-BE49-F238E27FC236}">
              <a16:creationId xmlns:a16="http://schemas.microsoft.com/office/drawing/2014/main" id="{237388AB-0E48-428F-99DB-FA7C284CF585}"/>
            </a:ext>
          </a:extLst>
        </xdr:cNvPr>
        <xdr:cNvCxnSpPr/>
      </xdr:nvCxnSpPr>
      <xdr:spPr>
        <a:xfrm flipH="1" flipV="1">
          <a:off x="11233957204" y="1495430"/>
          <a:ext cx="0" cy="288833"/>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7</xdr:col>
      <xdr:colOff>152401</xdr:colOff>
      <xdr:row>8</xdr:row>
      <xdr:rowOff>133361</xdr:rowOff>
    </xdr:from>
    <xdr:to>
      <xdr:col>8</xdr:col>
      <xdr:colOff>636667</xdr:colOff>
      <xdr:row>11</xdr:row>
      <xdr:rowOff>100668</xdr:rowOff>
    </xdr:to>
    <xdr:sp macro="" textlink="">
      <xdr:nvSpPr>
        <xdr:cNvPr id="10" name="טקסט_הדרכה_הסבר3" descr="מתי התרחשו רכישות אלו?">
          <a:extLst>
            <a:ext uri="{FF2B5EF4-FFF2-40B4-BE49-F238E27FC236}">
              <a16:creationId xmlns:a16="http://schemas.microsoft.com/office/drawing/2014/main" id="{6777C7AC-4BD4-4AA6-9E3A-A88922D3D22E}"/>
            </a:ext>
          </a:extLst>
        </xdr:cNvPr>
        <xdr:cNvSpPr txBox="1"/>
      </xdr:nvSpPr>
      <xdr:spPr>
        <a:xfrm flipH="1">
          <a:off x="11230414658" y="1581161"/>
          <a:ext cx="1608216" cy="510232"/>
        </a:xfrm>
        <a:prstGeom prst="rect">
          <a:avLst/>
        </a:prstGeom>
        <a:solidFill>
          <a:srgbClr val="B4C6E7"/>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איזה פריט יקר כל כך קנתה אימא?</a:t>
          </a:r>
        </a:p>
      </xdr:txBody>
    </xdr:sp>
    <xdr:clientData/>
  </xdr:twoCellAnchor>
  <xdr:twoCellAnchor editAs="absolute">
    <xdr:from>
      <xdr:col>2</xdr:col>
      <xdr:colOff>28576</xdr:colOff>
      <xdr:row>8</xdr:row>
      <xdr:rowOff>95260</xdr:rowOff>
    </xdr:from>
    <xdr:to>
      <xdr:col>4</xdr:col>
      <xdr:colOff>303292</xdr:colOff>
      <xdr:row>11</xdr:row>
      <xdr:rowOff>62567</xdr:rowOff>
    </xdr:to>
    <xdr:sp macro="" textlink="">
      <xdr:nvSpPr>
        <xdr:cNvPr id="11" name="טקסט_הדרכה_הסבר1" descr="על מה כל אדם הוציא כסף?">
          <a:extLst>
            <a:ext uri="{FF2B5EF4-FFF2-40B4-BE49-F238E27FC236}">
              <a16:creationId xmlns:a16="http://schemas.microsoft.com/office/drawing/2014/main" id="{3AAC450C-5889-4BFA-A9B5-D400C8B75868}"/>
            </a:ext>
          </a:extLst>
        </xdr:cNvPr>
        <xdr:cNvSpPr txBox="1"/>
      </xdr:nvSpPr>
      <xdr:spPr>
        <a:xfrm flipH="1">
          <a:off x="11234681858" y="1543060"/>
          <a:ext cx="1646316" cy="510232"/>
        </a:xfrm>
        <a:prstGeom prst="rect">
          <a:avLst/>
        </a:prstGeom>
        <a:solidFill>
          <a:srgbClr val="FFE699"/>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מתי התרחשו רכישות אלו?</a:t>
          </a:r>
        </a:p>
      </xdr:txBody>
    </xdr:sp>
    <xdr:clientData/>
  </xdr:twoCellAnchor>
  <xdr:twoCellAnchor>
    <xdr:from>
      <xdr:col>4</xdr:col>
      <xdr:colOff>164270</xdr:colOff>
      <xdr:row>10</xdr:row>
      <xdr:rowOff>60265</xdr:rowOff>
    </xdr:from>
    <xdr:to>
      <xdr:col>5</xdr:col>
      <xdr:colOff>354665</xdr:colOff>
      <xdr:row>13</xdr:row>
      <xdr:rowOff>2717</xdr:rowOff>
    </xdr:to>
    <xdr:sp macro="" textlink="">
      <xdr:nvSpPr>
        <xdr:cNvPr id="12" name="צורה_חץ_מעוקל">
          <a:extLst>
            <a:ext uri="{FF2B5EF4-FFF2-40B4-BE49-F238E27FC236}">
              <a16:creationId xmlns:a16="http://schemas.microsoft.com/office/drawing/2014/main" id="{B71C3636-DAED-4D63-BABE-93BA3CA33E83}"/>
            </a:ext>
          </a:extLst>
        </xdr:cNvPr>
        <xdr:cNvSpPr/>
      </xdr:nvSpPr>
      <xdr:spPr>
        <a:xfrm rot="9900000" flipH="1">
          <a:off x="2726495" y="1946215"/>
          <a:ext cx="923820" cy="513952"/>
        </a:xfrm>
        <a:prstGeom prst="arc">
          <a:avLst>
            <a:gd name="adj1" fmla="val 15041774"/>
            <a:gd name="adj2" fmla="val 20877560"/>
          </a:avLst>
        </a:prstGeom>
        <a:ln w="19050">
          <a:solidFill>
            <a:srgbClr val="217346"/>
          </a:solidFill>
          <a:prstDash val="sysDot"/>
          <a:headEnd type="triangle"/>
          <a:tailEnd type="non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p>
      </xdr:txBody>
    </xdr:sp>
    <xdr:clientData/>
  </xdr:twoCellAnchor>
  <xdr:twoCellAnchor>
    <xdr:from>
      <xdr:col>6</xdr:col>
      <xdr:colOff>926269</xdr:colOff>
      <xdr:row>10</xdr:row>
      <xdr:rowOff>107893</xdr:rowOff>
    </xdr:from>
    <xdr:to>
      <xdr:col>7</xdr:col>
      <xdr:colOff>688039</xdr:colOff>
      <xdr:row>13</xdr:row>
      <xdr:rowOff>50345</xdr:rowOff>
    </xdr:to>
    <xdr:sp macro="" textlink="">
      <xdr:nvSpPr>
        <xdr:cNvPr id="13" name="צורה_חץ_מעוקל" descr="חץ">
          <a:extLst>
            <a:ext uri="{FF2B5EF4-FFF2-40B4-BE49-F238E27FC236}">
              <a16:creationId xmlns:a16="http://schemas.microsoft.com/office/drawing/2014/main" id="{FFA19B5E-4AA3-4969-93C6-1A4252EC873B}"/>
            </a:ext>
          </a:extLst>
        </xdr:cNvPr>
        <xdr:cNvSpPr/>
      </xdr:nvSpPr>
      <xdr:spPr>
        <a:xfrm rot="11700000">
          <a:off x="4974394" y="1993843"/>
          <a:ext cx="752370" cy="513952"/>
        </a:xfrm>
        <a:prstGeom prst="arc">
          <a:avLst>
            <a:gd name="adj1" fmla="val 15041774"/>
            <a:gd name="adj2" fmla="val 20877560"/>
          </a:avLst>
        </a:prstGeom>
        <a:ln w="19050">
          <a:solidFill>
            <a:srgbClr val="217346"/>
          </a:solidFill>
          <a:prstDash val="sysDot"/>
          <a:headEnd type="triangle"/>
          <a:tailEnd type="non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8</xdr:col>
      <xdr:colOff>961643</xdr:colOff>
      <xdr:row>21</xdr:row>
      <xdr:rowOff>165301</xdr:rowOff>
    </xdr:to>
    <xdr:grpSp>
      <xdr:nvGrpSpPr>
        <xdr:cNvPr id="2" name="קבוצה_הדרכה">
          <a:extLst>
            <a:ext uri="{FF2B5EF4-FFF2-40B4-BE49-F238E27FC236}">
              <a16:creationId xmlns:a16="http://schemas.microsoft.com/office/drawing/2014/main" id="{F942036C-7421-495F-9C3C-6F8C9F7862FC}"/>
            </a:ext>
          </a:extLst>
        </xdr:cNvPr>
        <xdr:cNvGrpSpPr/>
      </xdr:nvGrpSpPr>
      <xdr:grpSpPr>
        <a:xfrm flipH="1">
          <a:off x="11229880132" y="0"/>
          <a:ext cx="7781543" cy="3965776"/>
          <a:chOff x="0" y="0"/>
          <a:chExt cx="7781543" cy="4267962"/>
        </a:xfrm>
      </xdr:grpSpPr>
      <xdr:sp macro="" textlink="">
        <xdr:nvSpPr>
          <xdr:cNvPr id="3" name="טקסט_הדרכה_כותרת_עליונה" descr="כולן שאלות טובות, אבל בוא נתמקד עכשיו בשאלה אחת בלבד.">
            <a:extLst>
              <a:ext uri="{FF2B5EF4-FFF2-40B4-BE49-F238E27FC236}">
                <a16:creationId xmlns:a16="http://schemas.microsoft.com/office/drawing/2014/main" id="{149D9821-1DFB-4DB4-A5CE-B5792B4FDE42}"/>
              </a:ext>
            </a:extLst>
          </xdr:cNvPr>
          <xdr:cNvSpPr txBox="1"/>
        </xdr:nvSpPr>
        <xdr:spPr>
          <a:xfrm flipH="1">
            <a:off x="0" y="0"/>
            <a:ext cx="7781543" cy="795527"/>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כולן שאלות טובות,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אבל בוא נתמקד עכשיו בשאלה אחת בלבד...</a:t>
            </a:r>
            <a:endParaRPr lang="sq-AL" sz="150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4" name="טקסט_הדרכה_כותרת_תחתונה">
            <a:extLst>
              <a:ext uri="{FF2B5EF4-FFF2-40B4-BE49-F238E27FC236}">
                <a16:creationId xmlns:a16="http://schemas.microsoft.com/office/drawing/2014/main" id="{1CFDC5C8-782F-415C-90B2-D716F894C9BE}"/>
              </a:ext>
            </a:extLst>
          </xdr:cNvPr>
          <xdr:cNvSpPr txBox="1"/>
        </xdr:nvSpPr>
        <xdr:spPr>
          <a:xfrm flipH="1">
            <a:off x="0" y="3600450"/>
            <a:ext cx="7781543"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5" name="טקסט_הדרכה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43212DFD-C5DE-43CE-A271-02A7CB414754}"/>
              </a:ext>
            </a:extLst>
          </xdr:cNvPr>
          <xdr:cNvSpPr/>
        </xdr:nvSpPr>
        <xdr:spPr>
          <a:xfrm>
            <a:off x="6261100" y="375589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xdr:nvSpPr>
          <xdr:cNvPr id="6" name="טקסט_הדרכה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DADDE59F-6E50-4FE7-9ED5-6123AA502BB3}"/>
              </a:ext>
            </a:extLst>
          </xdr:cNvPr>
          <xdr:cNvSpPr/>
        </xdr:nvSpPr>
        <xdr:spPr>
          <a:xfrm flipH="1">
            <a:off x="304800" y="375589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twoCellAnchor editAs="absolute">
    <xdr:from>
      <xdr:col>5</xdr:col>
      <xdr:colOff>9526</xdr:colOff>
      <xdr:row>5</xdr:row>
      <xdr:rowOff>85735</xdr:rowOff>
    </xdr:from>
    <xdr:to>
      <xdr:col>6</xdr:col>
      <xdr:colOff>798592</xdr:colOff>
      <xdr:row>8</xdr:row>
      <xdr:rowOff>33992</xdr:rowOff>
    </xdr:to>
    <xdr:sp macro="" textlink="">
      <xdr:nvSpPr>
        <xdr:cNvPr id="8" name="טקסט_הדרכה_הסבר1" descr="על מה כל אדם הוציא כסף?">
          <a:extLst>
            <a:ext uri="{FF2B5EF4-FFF2-40B4-BE49-F238E27FC236}">
              <a16:creationId xmlns:a16="http://schemas.microsoft.com/office/drawing/2014/main" id="{6B19DEDE-7BD2-478E-A21D-2C849B5C2DE5}"/>
            </a:ext>
          </a:extLst>
        </xdr:cNvPr>
        <xdr:cNvSpPr txBox="1"/>
      </xdr:nvSpPr>
      <xdr:spPr>
        <a:xfrm flipH="1">
          <a:off x="11232291083" y="990610"/>
          <a:ext cx="1646316" cy="491182"/>
        </a:xfrm>
        <a:prstGeom prst="rect">
          <a:avLst/>
        </a:prstGeom>
        <a:solidFill>
          <a:srgbClr val="F4B183"/>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על מה כל אדם הוציא כסף?</a:t>
          </a:r>
        </a:p>
      </xdr:txBody>
    </xdr:sp>
    <xdr:clientData/>
  </xdr:twoCellAnchor>
  <xdr:twoCellAnchor editAs="absolute">
    <xdr:from>
      <xdr:col>5</xdr:col>
      <xdr:colOff>175458</xdr:colOff>
      <xdr:row>8</xdr:row>
      <xdr:rowOff>47630</xdr:rowOff>
    </xdr:from>
    <xdr:to>
      <xdr:col>5</xdr:col>
      <xdr:colOff>175458</xdr:colOff>
      <xdr:row>9</xdr:row>
      <xdr:rowOff>145963</xdr:rowOff>
    </xdr:to>
    <xdr:cxnSp macro="">
      <xdr:nvCxnSpPr>
        <xdr:cNvPr id="9" name="צורה_חץ_ישר">
          <a:extLst>
            <a:ext uri="{FF2B5EF4-FFF2-40B4-BE49-F238E27FC236}">
              <a16:creationId xmlns:a16="http://schemas.microsoft.com/office/drawing/2014/main" id="{83B21BB8-E608-457D-9D3A-FEF2ED6141E8}"/>
            </a:ext>
          </a:extLst>
        </xdr:cNvPr>
        <xdr:cNvCxnSpPr/>
      </xdr:nvCxnSpPr>
      <xdr:spPr>
        <a:xfrm flipH="1" flipV="1">
          <a:off x="11233771467" y="1495430"/>
          <a:ext cx="0" cy="279308"/>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123443</xdr:colOff>
      <xdr:row>22</xdr:row>
      <xdr:rowOff>73057</xdr:rowOff>
    </xdr:to>
    <xdr:grpSp>
      <xdr:nvGrpSpPr>
        <xdr:cNvPr id="2" name="קבוצה_הדרכה">
          <a:extLst>
            <a:ext uri="{FF2B5EF4-FFF2-40B4-BE49-F238E27FC236}">
              <a16:creationId xmlns:a16="http://schemas.microsoft.com/office/drawing/2014/main" id="{287FBF77-CF25-4F77-AA42-CBBA38FFCDBF}"/>
            </a:ext>
          </a:extLst>
        </xdr:cNvPr>
        <xdr:cNvGrpSpPr/>
      </xdr:nvGrpSpPr>
      <xdr:grpSpPr>
        <a:xfrm flipH="1">
          <a:off x="11229165757" y="0"/>
          <a:ext cx="7781543" cy="4102132"/>
          <a:chOff x="0" y="0"/>
          <a:chExt cx="7781543" cy="4334637"/>
        </a:xfrm>
      </xdr:grpSpPr>
      <xdr:sp macro="" textlink="">
        <xdr:nvSpPr>
          <xdr:cNvPr id="3" name="טקסט_הדרכה_כותרת_עליונה" descr="ענינו על השאלה הזו על-ידי הוספת שדה עמודה. כתוצאה מכך, ה- PivotTable כולל כעת חמש עמודות חדשות שמציגות את סוג הרכישה שבוצעה על-ידי כל אדם.">
            <a:extLst>
              <a:ext uri="{FF2B5EF4-FFF2-40B4-BE49-F238E27FC236}">
                <a16:creationId xmlns:a16="http://schemas.microsoft.com/office/drawing/2014/main" id="{6537BD41-8383-4C39-AF91-256848B3D16A}"/>
              </a:ext>
            </a:extLst>
          </xdr:cNvPr>
          <xdr:cNvSpPr txBox="1"/>
        </xdr:nvSpPr>
        <xdr:spPr>
          <a:xfrm flipH="1">
            <a:off x="0" y="0"/>
            <a:ext cx="7781543"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השבנו לשאלה זו על-ידי הוספת </a:t>
            </a:r>
            <a:r>
              <a:rPr lang="he" sz="1500" b="1"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שדה עמודה</a:t>
            </a:r>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כתוצאה מכך, ה- PivotTable כולל כעת חמש עמודות חדשות שמציגות את סוג הרכישה שבוצעה על-ידי כל אדם. </a:t>
            </a:r>
            <a:endParaRPr lang="en-US" sz="150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4" name="טקסט_הדרכה_כותרת_תחתונה">
            <a:extLst>
              <a:ext uri="{FF2B5EF4-FFF2-40B4-BE49-F238E27FC236}">
                <a16:creationId xmlns:a16="http://schemas.microsoft.com/office/drawing/2014/main" id="{92385B1E-D1F0-4419-9FD0-82877C8E5813}"/>
              </a:ext>
            </a:extLst>
          </xdr:cNvPr>
          <xdr:cNvSpPr txBox="1"/>
        </xdr:nvSpPr>
        <xdr:spPr>
          <a:xfrm flipH="1">
            <a:off x="0" y="3667125"/>
            <a:ext cx="7781543"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5" name="טקסט_הדרכה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136E97C1-0EA3-424E-A4A5-2AAEEE12945A}"/>
              </a:ext>
            </a:extLst>
          </xdr:cNvPr>
          <xdr:cNvSpPr/>
        </xdr:nvSpPr>
        <xdr:spPr>
          <a:xfrm>
            <a:off x="6261100" y="3822573"/>
            <a:ext cx="1207008" cy="356617"/>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xdr:nvSpPr>
          <xdr:cNvPr id="6" name="טקסט_הדרכה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3E387804-D621-4881-8001-D6BF20E020E9}"/>
              </a:ext>
            </a:extLst>
          </xdr:cNvPr>
          <xdr:cNvSpPr/>
        </xdr:nvSpPr>
        <xdr:spPr>
          <a:xfrm flipH="1">
            <a:off x="304800" y="3822573"/>
            <a:ext cx="1207008" cy="356617"/>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twoCellAnchor editAs="absolute">
    <xdr:from>
      <xdr:col>3</xdr:col>
      <xdr:colOff>3806</xdr:colOff>
      <xdr:row>7</xdr:row>
      <xdr:rowOff>74723</xdr:rowOff>
    </xdr:from>
    <xdr:to>
      <xdr:col>8</xdr:col>
      <xdr:colOff>9525</xdr:colOff>
      <xdr:row>8</xdr:row>
      <xdr:rowOff>146690</xdr:rowOff>
    </xdr:to>
    <xdr:sp macro="" textlink="">
      <xdr:nvSpPr>
        <xdr:cNvPr id="8" name="צורה_סוגר_מסולסל_למטה">
          <a:extLst>
            <a:ext uri="{FF2B5EF4-FFF2-40B4-BE49-F238E27FC236}">
              <a16:creationId xmlns:a16="http://schemas.microsoft.com/office/drawing/2014/main" id="{071B50CA-115B-4CE2-B290-919494A649EC}"/>
            </a:ext>
          </a:extLst>
        </xdr:cNvPr>
        <xdr:cNvSpPr/>
      </xdr:nvSpPr>
      <xdr:spPr>
        <a:xfrm rot="16200000" flipH="1">
          <a:off x="11232566014" y="-182666"/>
          <a:ext cx="252942" cy="3396619"/>
        </a:xfrm>
        <a:prstGeom prst="leftBrace">
          <a:avLst>
            <a:gd name="adj1" fmla="val 34667"/>
            <a:gd name="adj2" fmla="val 49712"/>
          </a:avLst>
        </a:prstGeom>
        <a:ln w="19050">
          <a:solidFill>
            <a:srgbClr val="217346"/>
          </a:solidFill>
          <a:prstDash val="sysDot"/>
          <a:headEnd type="non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marL="0" indent="0" algn="l" rtl="1"/>
          <a:endParaRPr lang="en-US" sz="1100">
            <a:solidFill>
              <a:schemeClr val="tx1"/>
            </a:solidFill>
            <a:latin typeface="+mn-lt"/>
            <a:ea typeface="+mn-ea"/>
            <a:cs typeface="+mn-cs"/>
          </a:endParaRPr>
        </a:p>
      </xdr:txBody>
    </xdr:sp>
    <xdr:clientData/>
  </xdr:twoCellAnchor>
  <xdr:twoCellAnchor editAs="absolute">
    <xdr:from>
      <xdr:col>3</xdr:col>
      <xdr:colOff>343857</xdr:colOff>
      <xdr:row>4</xdr:row>
      <xdr:rowOff>171450</xdr:rowOff>
    </xdr:from>
    <xdr:to>
      <xdr:col>7</xdr:col>
      <xdr:colOff>73499</xdr:colOff>
      <xdr:row>7</xdr:row>
      <xdr:rowOff>11082</xdr:rowOff>
    </xdr:to>
    <xdr:sp macro="" textlink="">
      <xdr:nvSpPr>
        <xdr:cNvPr id="9" name="טקסט עצה 23" descr="הוספנו כאן שדה עמודה, שסיפק לנו שש עמודות חדשות...">
          <a:extLst>
            <a:ext uri="{FF2B5EF4-FFF2-40B4-BE49-F238E27FC236}">
              <a16:creationId xmlns:a16="http://schemas.microsoft.com/office/drawing/2014/main" id="{ECFF4DD8-638D-4ACA-8310-AFC847809DF2}"/>
            </a:ext>
          </a:extLst>
        </xdr:cNvPr>
        <xdr:cNvSpPr txBox="1"/>
      </xdr:nvSpPr>
      <xdr:spPr>
        <a:xfrm flipH="1">
          <a:off x="11231349301" y="895350"/>
          <a:ext cx="2549042" cy="430182"/>
        </a:xfrm>
        <a:prstGeom prst="rect">
          <a:avLst/>
        </a:prstGeom>
        <a:no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baseline="0" noProof="0">
              <a:effectLst/>
              <a:latin typeface="Tahoma" panose="020B0604030504040204" pitchFamily="34" charset="0"/>
              <a:ea typeface="Tahoma" panose="020B0604030504040204" pitchFamily="34" charset="0"/>
              <a:cs typeface="Tahoma" panose="020B0604030504040204" pitchFamily="34" charset="0"/>
            </a:rPr>
            <a:t>הוספנו כאן </a:t>
          </a:r>
          <a:r>
            <a:rPr lang="he" sz="1100" b="1" baseline="0" noProof="0">
              <a:effectLst/>
              <a:latin typeface="Tahoma" panose="020B0604030504040204" pitchFamily="34" charset="0"/>
              <a:ea typeface="Tahoma" panose="020B0604030504040204" pitchFamily="34" charset="0"/>
              <a:cs typeface="Tahoma" panose="020B0604030504040204" pitchFamily="34" charset="0"/>
            </a:rPr>
            <a:t>שדה עמודה</a:t>
          </a:r>
          <a:r>
            <a:rPr lang="he" sz="1100" b="0" baseline="0" noProof="0">
              <a:effectLst/>
              <a:latin typeface="Tahoma" panose="020B0604030504040204" pitchFamily="34" charset="0"/>
              <a:ea typeface="Tahoma" panose="020B0604030504040204" pitchFamily="34" charset="0"/>
              <a:cs typeface="Tahoma" panose="020B0604030504040204" pitchFamily="34" charset="0"/>
            </a:rPr>
            <a:t> שסיפק לנו חמש עמודות חדשות...</a:t>
          </a:r>
          <a:endParaRPr lang="en-US" sz="1100" b="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3</xdr:col>
      <xdr:colOff>78105</xdr:colOff>
      <xdr:row>16</xdr:row>
      <xdr:rowOff>155788</xdr:rowOff>
    </xdr:from>
    <xdr:to>
      <xdr:col>7</xdr:col>
      <xdr:colOff>318353</xdr:colOff>
      <xdr:row>18</xdr:row>
      <xdr:rowOff>83052</xdr:rowOff>
    </xdr:to>
    <xdr:sp macro="" textlink="">
      <xdr:nvSpPr>
        <xdr:cNvPr id="10" name="טקסט עצה 24" descr="...ושדה הערך מחולק עוד יותר.">
          <a:extLst>
            <a:ext uri="{FF2B5EF4-FFF2-40B4-BE49-F238E27FC236}">
              <a16:creationId xmlns:a16="http://schemas.microsoft.com/office/drawing/2014/main" id="{F0F91064-DAF7-41E9-AD09-A7A90D7CA46A}"/>
            </a:ext>
          </a:extLst>
        </xdr:cNvPr>
        <xdr:cNvSpPr txBox="1"/>
      </xdr:nvSpPr>
      <xdr:spPr>
        <a:xfrm flipH="1">
          <a:off x="11231104447" y="3099013"/>
          <a:ext cx="3059648" cy="289214"/>
        </a:xfrm>
        <a:prstGeom prst="rect">
          <a:avLst/>
        </a:prstGeom>
        <a:no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...ושדה הערך מחולק עוד יותר.</a:t>
          </a:r>
          <a:endParaRPr lang="en-US" sz="110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3</xdr:col>
      <xdr:colOff>3811</xdr:colOff>
      <xdr:row>15</xdr:row>
      <xdr:rowOff>46146</xdr:rowOff>
    </xdr:from>
    <xdr:to>
      <xdr:col>8</xdr:col>
      <xdr:colOff>9536</xdr:colOff>
      <xdr:row>16</xdr:row>
      <xdr:rowOff>118113</xdr:rowOff>
    </xdr:to>
    <xdr:sp macro="" textlink="">
      <xdr:nvSpPr>
        <xdr:cNvPr id="11" name="צורה_סוגר_מסולסל_למטה">
          <a:extLst>
            <a:ext uri="{FF2B5EF4-FFF2-40B4-BE49-F238E27FC236}">
              <a16:creationId xmlns:a16="http://schemas.microsoft.com/office/drawing/2014/main" id="{F7BA2FAD-C065-43D6-9BE0-EAC92BC18787}"/>
            </a:ext>
          </a:extLst>
        </xdr:cNvPr>
        <xdr:cNvSpPr/>
      </xdr:nvSpPr>
      <xdr:spPr>
        <a:xfrm rot="5400000" flipH="1">
          <a:off x="11232566006" y="1236554"/>
          <a:ext cx="252942" cy="3396625"/>
        </a:xfrm>
        <a:prstGeom prst="leftBrace">
          <a:avLst>
            <a:gd name="adj1" fmla="val 34667"/>
            <a:gd name="adj2" fmla="val 49712"/>
          </a:avLst>
        </a:prstGeom>
        <a:ln w="19050">
          <a:solidFill>
            <a:srgbClr val="217346"/>
          </a:solidFill>
          <a:prstDash val="sysDot"/>
          <a:headEnd type="non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marL="0" indent="0" algn="l" rtl="1"/>
          <a:endParaRPr lang="en-US" sz="1100">
            <a:solidFill>
              <a:schemeClr val="tx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713993</xdr:colOff>
      <xdr:row>22</xdr:row>
      <xdr:rowOff>138158</xdr:rowOff>
    </xdr:to>
    <xdr:grpSp>
      <xdr:nvGrpSpPr>
        <xdr:cNvPr id="2" name="קבוצה_הדרכה">
          <a:extLst>
            <a:ext uri="{FF2B5EF4-FFF2-40B4-BE49-F238E27FC236}">
              <a16:creationId xmlns:a16="http://schemas.microsoft.com/office/drawing/2014/main" id="{F75013C0-E90E-42BA-AC1B-34621962D482}"/>
            </a:ext>
          </a:extLst>
        </xdr:cNvPr>
        <xdr:cNvGrpSpPr/>
      </xdr:nvGrpSpPr>
      <xdr:grpSpPr>
        <a:xfrm flipH="1">
          <a:off x="11229432457" y="0"/>
          <a:ext cx="7781543" cy="4167233"/>
          <a:chOff x="0" y="0"/>
          <a:chExt cx="7781543" cy="4334637"/>
        </a:xfrm>
      </xdr:grpSpPr>
      <xdr:sp macro="" textlink="">
        <xdr:nvSpPr>
          <xdr:cNvPr id="3" name="טקסט_הדרכה_כותרת_עליונה" descr="ענינו על השאלה הזו על-ידי הוספת שדה עמודה. כתוצאה מכך, ה- PivotTable כולל כעת חמש עמודות חדשות שמציגות את סוג הרכישה שבוצעה על-ידי כל אדם.">
            <a:extLst>
              <a:ext uri="{FF2B5EF4-FFF2-40B4-BE49-F238E27FC236}">
                <a16:creationId xmlns:a16="http://schemas.microsoft.com/office/drawing/2014/main" id="{0FF3D9FD-DCDA-4E35-8D5D-FC9656F5DEE3}"/>
              </a:ext>
            </a:extLst>
          </xdr:cNvPr>
          <xdr:cNvSpPr txBox="1"/>
        </xdr:nvSpPr>
        <xdr:spPr>
          <a:xfrm flipH="1">
            <a:off x="0" y="0"/>
            <a:ext cx="7781543"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אם קשה להבין ה- PivotTable, נסה זאת: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קרא </a:t>
            </a:r>
            <a:r>
              <a:rPr lang="he" sz="1500" b="0"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מימין</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לאחר מכן </a:t>
            </a:r>
            <a:r>
              <a:rPr lang="he" sz="1500" b="0"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מלמעלה</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ולאחר מכן </a:t>
            </a:r>
            <a:r>
              <a:rPr lang="he" sz="1500" b="0"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למטה</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הדוגמה להלן היא עבור אבא, אבל היא אמורה להתאים גם עבור הגר או אימא. </a:t>
            </a:r>
            <a:endParaRPr lang="en-US" sz="150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4" name="טקסט_הדרכה_כותרת_תחתונה">
            <a:extLst>
              <a:ext uri="{FF2B5EF4-FFF2-40B4-BE49-F238E27FC236}">
                <a16:creationId xmlns:a16="http://schemas.microsoft.com/office/drawing/2014/main" id="{AC558208-29A5-4D92-974A-A85C1799A7DA}"/>
              </a:ext>
            </a:extLst>
          </xdr:cNvPr>
          <xdr:cNvSpPr txBox="1"/>
        </xdr:nvSpPr>
        <xdr:spPr>
          <a:xfrm flipH="1">
            <a:off x="0" y="3667125"/>
            <a:ext cx="7781543"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5" name="טקסט_הדרכה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BD296DEA-8DD2-407E-9128-9F5A7978A4B8}"/>
              </a:ext>
            </a:extLst>
          </xdr:cNvPr>
          <xdr:cNvSpPr/>
        </xdr:nvSpPr>
        <xdr:spPr>
          <a:xfrm>
            <a:off x="6261100" y="3822573"/>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xdr:nvSpPr>
          <xdr:cNvPr id="6" name="טקסט_הדרכה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8AE76C43-6AA1-402A-943E-E00EBE358635}"/>
              </a:ext>
            </a:extLst>
          </xdr:cNvPr>
          <xdr:cNvSpPr/>
        </xdr:nvSpPr>
        <xdr:spPr>
          <a:xfrm flipH="1">
            <a:off x="304800" y="3822573"/>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twoCellAnchor editAs="absolute">
    <xdr:from>
      <xdr:col>2</xdr:col>
      <xdr:colOff>112556</xdr:colOff>
      <xdr:row>5</xdr:row>
      <xdr:rowOff>20607</xdr:rowOff>
    </xdr:from>
    <xdr:to>
      <xdr:col>3</xdr:col>
      <xdr:colOff>323850</xdr:colOff>
      <xdr:row>7</xdr:row>
      <xdr:rowOff>19050</xdr:rowOff>
    </xdr:to>
    <xdr:sp macro="" textlink="">
      <xdr:nvSpPr>
        <xdr:cNvPr id="9" name="טקסט עצה 23" descr="הוספנו כאן שדה עמודה, שסיפק לנו שש עמודות חדשות...">
          <a:extLst>
            <a:ext uri="{FF2B5EF4-FFF2-40B4-BE49-F238E27FC236}">
              <a16:creationId xmlns:a16="http://schemas.microsoft.com/office/drawing/2014/main" id="{DA7818BC-6F81-4A17-A351-4F43DF9175CB}"/>
            </a:ext>
          </a:extLst>
        </xdr:cNvPr>
        <xdr:cNvSpPr txBox="1"/>
      </xdr:nvSpPr>
      <xdr:spPr>
        <a:xfrm flipH="1">
          <a:off x="11234251725" y="925482"/>
          <a:ext cx="1335244" cy="408018"/>
        </a:xfrm>
        <a:prstGeom prst="rect">
          <a:avLst/>
        </a:prstGeom>
        <a:noFill/>
        <a:ln w="9525">
          <a:noFill/>
          <a:miter lim="800000"/>
          <a:headEnd/>
          <a:tailEnd/>
        </a:ln>
      </xdr:spPr>
      <xdr:txBody>
        <a:bodyPr rot="0" vert="horz" wrap="square" lIns="91440" tIns="45720" rIns="91440" bIns="45720" rtlCol="1" anchor="ctr" anchorCtr="0">
          <a:noAutofit/>
        </a:bodyPr>
        <a:lstStyle/>
        <a:p>
          <a:pPr marL="0" marR="0" lvl="0" indent="0" algn="l" defTabSz="914400" rtl="1" eaLnBrk="1" fontAlgn="auto" latinLnBrk="0" hangingPunct="1">
            <a:lnSpc>
              <a:spcPct val="107000"/>
            </a:lnSpc>
            <a:spcBef>
              <a:spcPts val="0"/>
            </a:spcBef>
            <a:spcAft>
              <a:spcPts val="800"/>
            </a:spcAft>
            <a:buClrTx/>
            <a:buSzTx/>
            <a:buFontTx/>
            <a:buNone/>
            <a:tabLst/>
            <a:defRPr/>
          </a:pPr>
          <a:r>
            <a:rPr lang="he" sz="1100" b="0" baseline="0" noProof="0">
              <a:effectLst/>
              <a:latin typeface="Tahoma" panose="020B0604030504040204" pitchFamily="34" charset="0"/>
              <a:ea typeface="Tahoma" panose="020B0604030504040204" pitchFamily="34" charset="0"/>
              <a:cs typeface="Tahoma" panose="020B0604030504040204" pitchFamily="34" charset="0"/>
            </a:rPr>
            <a:t>...הוציא סכום זה על מזון: </a:t>
          </a:r>
          <a:r>
            <a:rPr lang="he-IL" sz="1100" b="0" baseline="0" noProof="0">
              <a:effectLst/>
              <a:latin typeface="Tahoma" panose="020B0604030504040204" pitchFamily="34" charset="0"/>
              <a:ea typeface="Tahoma" panose="020B0604030504040204" pitchFamily="34" charset="0"/>
              <a:cs typeface="Tahoma" panose="020B0604030504040204" pitchFamily="34" charset="0"/>
            </a:rPr>
            <a:t>125</a:t>
          </a:r>
          <a:r>
            <a:rPr lang="he" sz="1100" b="0" baseline="0" noProof="0">
              <a:effectLst/>
              <a:latin typeface="Tahoma" panose="020B0604030504040204" pitchFamily="34" charset="0"/>
              <a:ea typeface="Tahoma" panose="020B0604030504040204" pitchFamily="34" charset="0"/>
              <a:cs typeface="Tahoma" panose="020B0604030504040204" pitchFamily="34" charset="0"/>
            </a:rPr>
            <a:t>‎‎</a:t>
          </a:r>
          <a:r>
            <a:rPr lang="en-US" sz="1100" b="0" baseline="0" noProof="0">
              <a:effectLst/>
              <a:latin typeface="Tahoma" panose="020B0604030504040204" pitchFamily="34" charset="0"/>
              <a:ea typeface="Tahoma" panose="020B0604030504040204" pitchFamily="34" charset="0"/>
              <a:cs typeface="Tahoma" panose="020B0604030504040204" pitchFamily="34" charset="0"/>
            </a:rPr>
            <a:t> </a:t>
          </a:r>
          <a:r>
            <a:rPr lang="he" sz="1100" b="0" baseline="0" noProof="0">
              <a:effectLst/>
              <a:latin typeface="Tahoma" panose="020B0604030504040204" pitchFamily="34" charset="0"/>
              <a:ea typeface="Tahoma" panose="020B0604030504040204" pitchFamily="34" charset="0"/>
              <a:cs typeface="Tahoma" panose="020B0604030504040204" pitchFamily="34" charset="0"/>
            </a:rPr>
            <a:t>₪.</a:t>
          </a:r>
          <a:endParaRPr lang="en-US" sz="1100" b="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209550</xdr:colOff>
      <xdr:row>9</xdr:row>
      <xdr:rowOff>124679</xdr:rowOff>
    </xdr:from>
    <xdr:to>
      <xdr:col>1</xdr:col>
      <xdr:colOff>630174</xdr:colOff>
      <xdr:row>11</xdr:row>
      <xdr:rowOff>82769</xdr:rowOff>
    </xdr:to>
    <xdr:sp macro="" textlink="">
      <xdr:nvSpPr>
        <xdr:cNvPr id="12" name="טקסט עצה 23" descr="דוגמה זו מציגה כיצד שדה השורה...">
          <a:extLst>
            <a:ext uri="{FF2B5EF4-FFF2-40B4-BE49-F238E27FC236}">
              <a16:creationId xmlns:a16="http://schemas.microsoft.com/office/drawing/2014/main" id="{8ACDCFF1-EF53-4517-9699-D589F3E32140}"/>
            </a:ext>
          </a:extLst>
        </xdr:cNvPr>
        <xdr:cNvSpPr txBox="1"/>
      </xdr:nvSpPr>
      <xdr:spPr>
        <a:xfrm flipH="1">
          <a:off x="11235898026" y="1801079"/>
          <a:ext cx="1106424" cy="320040"/>
        </a:xfrm>
        <a:prstGeom prst="rect">
          <a:avLst/>
        </a:prstGeom>
        <a:no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אבא...</a:t>
          </a:r>
        </a:p>
      </xdr:txBody>
    </xdr:sp>
    <xdr:clientData/>
  </xdr:twoCellAnchor>
  <xdr:twoCellAnchor editAs="absolute">
    <xdr:from>
      <xdr:col>1</xdr:col>
      <xdr:colOff>50271</xdr:colOff>
      <xdr:row>7</xdr:row>
      <xdr:rowOff>85725</xdr:rowOff>
    </xdr:from>
    <xdr:to>
      <xdr:col>1</xdr:col>
      <xdr:colOff>740338</xdr:colOff>
      <xdr:row>11</xdr:row>
      <xdr:rowOff>146871</xdr:rowOff>
    </xdr:to>
    <xdr:sp macro="" textlink="">
      <xdr:nvSpPr>
        <xdr:cNvPr id="13" name="צורה_חץ_מעוקל">
          <a:extLst>
            <a:ext uri="{FF2B5EF4-FFF2-40B4-BE49-F238E27FC236}">
              <a16:creationId xmlns:a16="http://schemas.microsoft.com/office/drawing/2014/main" id="{E44AD35B-A032-468F-A455-B3359A4F750B}"/>
            </a:ext>
          </a:extLst>
        </xdr:cNvPr>
        <xdr:cNvSpPr/>
      </xdr:nvSpPr>
      <xdr:spPr>
        <a:xfrm rot="8067150" flipH="1">
          <a:off x="11235740373" y="1447664"/>
          <a:ext cx="785046" cy="690067"/>
        </a:xfrm>
        <a:prstGeom prst="arc">
          <a:avLst>
            <a:gd name="adj1" fmla="val 11455374"/>
            <a:gd name="adj2" fmla="val 14914865"/>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Calibri" panose="020F0502020204030204" pitchFamily="34" charset="0"/>
          </a:endParaRPr>
        </a:p>
      </xdr:txBody>
    </xdr:sp>
    <xdr:clientData/>
  </xdr:twoCellAnchor>
  <xdr:twoCellAnchor editAs="absolute">
    <xdr:from>
      <xdr:col>3</xdr:col>
      <xdr:colOff>161925</xdr:colOff>
      <xdr:row>7</xdr:row>
      <xdr:rowOff>19050</xdr:rowOff>
    </xdr:from>
    <xdr:to>
      <xdr:col>3</xdr:col>
      <xdr:colOff>161926</xdr:colOff>
      <xdr:row>8</xdr:row>
      <xdr:rowOff>117384</xdr:rowOff>
    </xdr:to>
    <xdr:cxnSp macro="">
      <xdr:nvCxnSpPr>
        <xdr:cNvPr id="14" name="צורה_חץ_ישר">
          <a:extLst>
            <a:ext uri="{FF2B5EF4-FFF2-40B4-BE49-F238E27FC236}">
              <a16:creationId xmlns:a16="http://schemas.microsoft.com/office/drawing/2014/main" id="{8792D8A1-8378-4819-9CD8-EDC335A12C66}"/>
            </a:ext>
          </a:extLst>
        </xdr:cNvPr>
        <xdr:cNvCxnSpPr/>
      </xdr:nvCxnSpPr>
      <xdr:spPr>
        <a:xfrm flipV="1">
          <a:off x="11234413649" y="1333500"/>
          <a:ext cx="1" cy="279309"/>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4</xdr:col>
      <xdr:colOff>342900</xdr:colOff>
      <xdr:row>7</xdr:row>
      <xdr:rowOff>19050</xdr:rowOff>
    </xdr:from>
    <xdr:to>
      <xdr:col>4</xdr:col>
      <xdr:colOff>342900</xdr:colOff>
      <xdr:row>8</xdr:row>
      <xdr:rowOff>117383</xdr:rowOff>
    </xdr:to>
    <xdr:cxnSp macro="">
      <xdr:nvCxnSpPr>
        <xdr:cNvPr id="16" name="צורה_חץ_ישר">
          <a:extLst>
            <a:ext uri="{FF2B5EF4-FFF2-40B4-BE49-F238E27FC236}">
              <a16:creationId xmlns:a16="http://schemas.microsoft.com/office/drawing/2014/main" id="{35B9D297-97B1-46EE-9F29-631AD20EB2B1}"/>
            </a:ext>
          </a:extLst>
        </xdr:cNvPr>
        <xdr:cNvCxnSpPr/>
      </xdr:nvCxnSpPr>
      <xdr:spPr>
        <a:xfrm flipH="1" flipV="1">
          <a:off x="11233546875" y="1333500"/>
          <a:ext cx="0" cy="279308"/>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3</xdr:col>
      <xdr:colOff>484031</xdr:colOff>
      <xdr:row>5</xdr:row>
      <xdr:rowOff>39657</xdr:rowOff>
    </xdr:from>
    <xdr:to>
      <xdr:col>5</xdr:col>
      <xdr:colOff>295275</xdr:colOff>
      <xdr:row>7</xdr:row>
      <xdr:rowOff>0</xdr:rowOff>
    </xdr:to>
    <xdr:sp macro="" textlink="">
      <xdr:nvSpPr>
        <xdr:cNvPr id="21" name="טקסט עצה 23" descr="הוספנו כאן שדה עמודה, שסיפק לנו שש עמודות חדשות...">
          <a:extLst>
            <a:ext uri="{FF2B5EF4-FFF2-40B4-BE49-F238E27FC236}">
              <a16:creationId xmlns:a16="http://schemas.microsoft.com/office/drawing/2014/main" id="{22CEE01A-C875-473B-BB7B-33755865030C}"/>
            </a:ext>
          </a:extLst>
        </xdr:cNvPr>
        <xdr:cNvSpPr txBox="1"/>
      </xdr:nvSpPr>
      <xdr:spPr>
        <a:xfrm flipH="1">
          <a:off x="11232756300" y="944532"/>
          <a:ext cx="1335244" cy="369918"/>
        </a:xfrm>
        <a:prstGeom prst="rect">
          <a:avLst/>
        </a:prstGeom>
        <a:no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baseline="0" noProof="0">
              <a:effectLst/>
              <a:latin typeface="Tahoma" panose="020B0604030504040204" pitchFamily="34" charset="0"/>
              <a:ea typeface="Tahoma" panose="020B0604030504040204" pitchFamily="34" charset="0"/>
              <a:cs typeface="Tahoma" panose="020B0604030504040204" pitchFamily="34" charset="0"/>
            </a:rPr>
            <a:t>...הוציא סכום זה על מתנות: ‎</a:t>
          </a:r>
          <a:r>
            <a:rPr lang="he-IL" sz="1100" b="0" baseline="0" noProof="0">
              <a:effectLst/>
              <a:latin typeface="Tahoma" panose="020B0604030504040204" pitchFamily="34" charset="0"/>
              <a:ea typeface="Tahoma" panose="020B0604030504040204" pitchFamily="34" charset="0"/>
              <a:cs typeface="Tahoma" panose="020B0604030504040204" pitchFamily="34" charset="0"/>
            </a:rPr>
            <a:t>95</a:t>
          </a:r>
          <a:r>
            <a:rPr lang="en-US" sz="1100" b="0" baseline="0" noProof="0">
              <a:effectLst/>
              <a:latin typeface="Tahoma" panose="020B0604030504040204" pitchFamily="34" charset="0"/>
              <a:ea typeface="Tahoma" panose="020B0604030504040204" pitchFamily="34" charset="0"/>
              <a:cs typeface="Tahoma" panose="020B0604030504040204" pitchFamily="34" charset="0"/>
            </a:rPr>
            <a:t> </a:t>
          </a:r>
          <a:r>
            <a:rPr lang="he" sz="1100" b="0" baseline="0" noProof="0">
              <a:effectLst/>
              <a:latin typeface="Tahoma" panose="020B0604030504040204" pitchFamily="34" charset="0"/>
              <a:ea typeface="Tahoma" panose="020B0604030504040204" pitchFamily="34" charset="0"/>
              <a:cs typeface="Tahoma" panose="020B0604030504040204" pitchFamily="34" charset="0"/>
            </a:rPr>
            <a:t>₪.</a:t>
          </a:r>
          <a:endParaRPr lang="en-US" sz="1100" b="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647700</xdr:colOff>
      <xdr:row>7</xdr:row>
      <xdr:rowOff>19050</xdr:rowOff>
    </xdr:from>
    <xdr:to>
      <xdr:col>8</xdr:col>
      <xdr:colOff>647700</xdr:colOff>
      <xdr:row>8</xdr:row>
      <xdr:rowOff>117383</xdr:rowOff>
    </xdr:to>
    <xdr:cxnSp macro="">
      <xdr:nvCxnSpPr>
        <xdr:cNvPr id="22" name="צורה_חץ_ישר">
          <a:extLst>
            <a:ext uri="{FF2B5EF4-FFF2-40B4-BE49-F238E27FC236}">
              <a16:creationId xmlns:a16="http://schemas.microsoft.com/office/drawing/2014/main" id="{A2A0C856-BC73-48BE-81F8-D1A9D1C4ECD0}"/>
            </a:ext>
          </a:extLst>
        </xdr:cNvPr>
        <xdr:cNvCxnSpPr/>
      </xdr:nvCxnSpPr>
      <xdr:spPr>
        <a:xfrm flipH="1" flipV="1">
          <a:off x="11230356000" y="1333500"/>
          <a:ext cx="0" cy="279308"/>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7</xdr:col>
      <xdr:colOff>438150</xdr:colOff>
      <xdr:row>5</xdr:row>
      <xdr:rowOff>30132</xdr:rowOff>
    </xdr:from>
    <xdr:to>
      <xdr:col>9</xdr:col>
      <xdr:colOff>38101</xdr:colOff>
      <xdr:row>7</xdr:row>
      <xdr:rowOff>9525</xdr:rowOff>
    </xdr:to>
    <xdr:sp macro="" textlink="">
      <xdr:nvSpPr>
        <xdr:cNvPr id="23" name="טקסט עצה 23" descr="הוספנו כאן שדה עמודה, שסיפק לנו שש עמודות חדשות...">
          <a:extLst>
            <a:ext uri="{FF2B5EF4-FFF2-40B4-BE49-F238E27FC236}">
              <a16:creationId xmlns:a16="http://schemas.microsoft.com/office/drawing/2014/main" id="{5845E49D-19E4-4DE4-B296-7140934FFACC}"/>
            </a:ext>
          </a:extLst>
        </xdr:cNvPr>
        <xdr:cNvSpPr txBox="1"/>
      </xdr:nvSpPr>
      <xdr:spPr>
        <a:xfrm flipH="1">
          <a:off x="11230108349" y="935007"/>
          <a:ext cx="1209676" cy="388968"/>
        </a:xfrm>
        <a:prstGeom prst="rect">
          <a:avLst/>
        </a:prstGeom>
        <a:noFill/>
        <a:ln w="9525">
          <a:noFill/>
          <a:miter lim="800000"/>
          <a:headEnd/>
          <a:tailEnd/>
        </a:ln>
      </xdr:spPr>
      <xdr:txBody>
        <a:bodyPr rot="0" vert="horz" wrap="square" lIns="91440" tIns="45720" rIns="91440" bIns="45720" rtlCol="1" anchor="ctr" anchorCtr="0">
          <a:noAutofit/>
        </a:bodyPr>
        <a:lstStyle/>
        <a:p>
          <a:pPr marL="0" marR="0" lvl="0" indent="0" algn="l" defTabSz="914400" rtl="1" eaLnBrk="1" fontAlgn="auto" latinLnBrk="0" hangingPunct="1">
            <a:lnSpc>
              <a:spcPct val="107000"/>
            </a:lnSpc>
            <a:spcBef>
              <a:spcPts val="0"/>
            </a:spcBef>
            <a:spcAft>
              <a:spcPts val="800"/>
            </a:spcAft>
            <a:buClrTx/>
            <a:buSzTx/>
            <a:buFontTx/>
            <a:buNone/>
            <a:tabLst/>
            <a:defRPr/>
          </a:pPr>
          <a:r>
            <a:rPr lang="he" sz="1100" b="0" baseline="0" noProof="0">
              <a:effectLst/>
              <a:latin typeface="Tahoma" panose="020B0604030504040204" pitchFamily="34" charset="0"/>
              <a:ea typeface="Tahoma" panose="020B0604030504040204" pitchFamily="34" charset="0"/>
              <a:cs typeface="Tahoma" panose="020B0604030504040204" pitchFamily="34" charset="0"/>
            </a:rPr>
            <a:t>...הוציא סכום כולל של ‎</a:t>
          </a:r>
          <a:r>
            <a:rPr lang="en-US" sz="1100" b="0" baseline="0" noProof="0">
              <a:effectLst/>
              <a:latin typeface="Tahoma" panose="020B0604030504040204" pitchFamily="34" charset="0"/>
              <a:ea typeface="Tahoma" panose="020B0604030504040204" pitchFamily="34" charset="0"/>
              <a:cs typeface="Tahoma" panose="020B0604030504040204" pitchFamily="34" charset="0"/>
            </a:rPr>
            <a:t> 220</a:t>
          </a:r>
          <a:r>
            <a:rPr lang="he" sz="1100" b="0" baseline="0" noProof="0">
              <a:effectLst/>
              <a:latin typeface="Tahoma" panose="020B0604030504040204" pitchFamily="34" charset="0"/>
              <a:ea typeface="Tahoma" panose="020B0604030504040204" pitchFamily="34" charset="0"/>
              <a:cs typeface="Tahoma" panose="020B0604030504040204" pitchFamily="34" charset="0"/>
            </a:rPr>
            <a:t>₪.</a:t>
          </a:r>
          <a:endParaRPr lang="en-US" sz="1100" b="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12</xdr:col>
      <xdr:colOff>247268</xdr:colOff>
      <xdr:row>36</xdr:row>
      <xdr:rowOff>57922</xdr:rowOff>
    </xdr:to>
    <xdr:grpSp>
      <xdr:nvGrpSpPr>
        <xdr:cNvPr id="2" name="קבוצה_הדרכה">
          <a:extLst>
            <a:ext uri="{FF2B5EF4-FFF2-40B4-BE49-F238E27FC236}">
              <a16:creationId xmlns:a16="http://schemas.microsoft.com/office/drawing/2014/main" id="{A1F3A5EC-05EB-4B6E-9133-C9FA48CEBB72}"/>
            </a:ext>
          </a:extLst>
        </xdr:cNvPr>
        <xdr:cNvGrpSpPr/>
      </xdr:nvGrpSpPr>
      <xdr:grpSpPr>
        <a:xfrm flipH="1">
          <a:off x="11227670332" y="0"/>
          <a:ext cx="7781543" cy="6620647"/>
          <a:chOff x="0" y="0"/>
          <a:chExt cx="7781543" cy="7112345"/>
        </a:xfrm>
      </xdr:grpSpPr>
      <xdr:sp macro="" textlink="">
        <xdr:nvSpPr>
          <xdr:cNvPr id="3" name="טקסט_הדרכה_כותרת_עליונה" descr="כיצד יצרנו את שדה העמודה? גררנו את השדה 'סוג', למטה אל אזור העמודות ברשימת השדות של PivotTable.">
            <a:extLst>
              <a:ext uri="{FF2B5EF4-FFF2-40B4-BE49-F238E27FC236}">
                <a16:creationId xmlns:a16="http://schemas.microsoft.com/office/drawing/2014/main" id="{6FFD8F25-9086-4F65-B955-AFFE859F08EB}"/>
              </a:ext>
            </a:extLst>
          </xdr:cNvPr>
          <xdr:cNvSpPr txBox="1"/>
        </xdr:nvSpPr>
        <xdr:spPr>
          <a:xfrm flipH="1">
            <a:off x="0" y="0"/>
            <a:ext cx="7781543"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כיצד יצרנו את שדה העמודה?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גררנו את השדה </a:t>
            </a:r>
            <a:r>
              <a:rPr lang="he" sz="1500" b="0"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סוג</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למטה אל האזור </a:t>
            </a:r>
            <a:r>
              <a:rPr lang="he" sz="1500" b="0"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עמודות</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ברשימה 'שדות PivotTable'.</a:t>
            </a:r>
            <a:endParaRPr lang="en-US" sz="150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4" name="טקסט_הדרכה_כותרת_תחתונה">
            <a:extLst>
              <a:ext uri="{FF2B5EF4-FFF2-40B4-BE49-F238E27FC236}">
                <a16:creationId xmlns:a16="http://schemas.microsoft.com/office/drawing/2014/main" id="{C5EF6965-7CC0-499D-B456-E2BD688E61B3}"/>
              </a:ext>
            </a:extLst>
          </xdr:cNvPr>
          <xdr:cNvSpPr txBox="1"/>
        </xdr:nvSpPr>
        <xdr:spPr>
          <a:xfrm flipH="1">
            <a:off x="0" y="6428698"/>
            <a:ext cx="7781543" cy="683647"/>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5" name="טקסט_הדרכה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F515764A-427E-4809-9930-E7EFD56E953A}"/>
              </a:ext>
            </a:extLst>
          </xdr:cNvPr>
          <xdr:cNvSpPr/>
        </xdr:nvSpPr>
        <xdr:spPr>
          <a:xfrm>
            <a:off x="6261100" y="6592214"/>
            <a:ext cx="1207008" cy="356615"/>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xdr:nvSpPr>
          <xdr:cNvPr id="6" name="טקסט_הדרכה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B3B68F37-F04E-43C9-849F-667B72C5DE81}"/>
              </a:ext>
            </a:extLst>
          </xdr:cNvPr>
          <xdr:cNvSpPr/>
        </xdr:nvSpPr>
        <xdr:spPr>
          <a:xfrm flipH="1">
            <a:off x="304800" y="6592214"/>
            <a:ext cx="1207008" cy="356615"/>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twoCellAnchor editAs="oneCell">
    <xdr:from>
      <xdr:col>3</xdr:col>
      <xdr:colOff>224143</xdr:colOff>
      <xdr:row>4</xdr:row>
      <xdr:rowOff>179070</xdr:rowOff>
    </xdr:from>
    <xdr:to>
      <xdr:col>8</xdr:col>
      <xdr:colOff>89799</xdr:colOff>
      <xdr:row>31</xdr:row>
      <xdr:rowOff>121920</xdr:rowOff>
    </xdr:to>
    <xdr:pic>
      <xdr:nvPicPr>
        <xdr:cNvPr id="8" name="תמונה 7">
          <a:extLst>
            <a:ext uri="{FF2B5EF4-FFF2-40B4-BE49-F238E27FC236}">
              <a16:creationId xmlns:a16="http://schemas.microsoft.com/office/drawing/2014/main" id="{94D46D1B-9152-4F7B-9493-EAB1D8537E7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11230399551" y="902970"/>
          <a:ext cx="2361206" cy="48768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0</xdr:colOff>
      <xdr:row>20</xdr:row>
      <xdr:rowOff>28575</xdr:rowOff>
    </xdr:from>
    <xdr:to>
      <xdr:col>8</xdr:col>
      <xdr:colOff>656843</xdr:colOff>
      <xdr:row>23</xdr:row>
      <xdr:rowOff>153162</xdr:rowOff>
    </xdr:to>
    <xdr:sp macro="" textlink="" fLocksText="0">
      <xdr:nvSpPr>
        <xdr:cNvPr id="2" name="טקסט_תרגול_כותרת_תחתונה">
          <a:extLst>
            <a:ext uri="{FF2B5EF4-FFF2-40B4-BE49-F238E27FC236}">
              <a16:creationId xmlns:a16="http://schemas.microsoft.com/office/drawing/2014/main" id="{7D6AC15F-391E-46D9-9202-E268E6DB08CF}"/>
            </a:ext>
          </a:extLst>
        </xdr:cNvPr>
        <xdr:cNvSpPr txBox="1"/>
      </xdr:nvSpPr>
      <xdr:spPr>
        <a:xfrm flipH="1">
          <a:off x="0" y="3752850"/>
          <a:ext cx="7781543"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481615</xdr:colOff>
      <xdr:row>3</xdr:row>
      <xdr:rowOff>17040</xdr:rowOff>
    </xdr:from>
    <xdr:to>
      <xdr:col>2</xdr:col>
      <xdr:colOff>43465</xdr:colOff>
      <xdr:row>10</xdr:row>
      <xdr:rowOff>55140</xdr:rowOff>
    </xdr:to>
    <xdr:sp macro="" textlink="" fLocksText="0">
      <xdr:nvSpPr>
        <xdr:cNvPr id="4" name="טקסט_תרגול1" descr="לחץ בתוך ה- PivotTable להלן. ">
          <a:extLst>
            <a:ext uri="{FF2B5EF4-FFF2-40B4-BE49-F238E27FC236}">
              <a16:creationId xmlns:a16="http://schemas.microsoft.com/office/drawing/2014/main" id="{EA46545F-6838-44A1-BD71-C2C2E9759CCF}"/>
            </a:ext>
          </a:extLst>
        </xdr:cNvPr>
        <xdr:cNvSpPr txBox="1"/>
      </xdr:nvSpPr>
      <xdr:spPr>
        <a:xfrm flipH="1">
          <a:off x="481615" y="588540"/>
          <a:ext cx="1371600"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לחץ בתוך ה- PivotTable להלן. </a:t>
          </a:r>
        </a:p>
      </xdr:txBody>
    </xdr:sp>
    <xdr:clientData/>
  </xdr:twoCellAnchor>
  <xdr:twoCellAnchor editAs="absolute">
    <xdr:from>
      <xdr:col>2</xdr:col>
      <xdr:colOff>446677</xdr:colOff>
      <xdr:row>3</xdr:row>
      <xdr:rowOff>17040</xdr:rowOff>
    </xdr:from>
    <xdr:to>
      <xdr:col>3</xdr:col>
      <xdr:colOff>752475</xdr:colOff>
      <xdr:row>10</xdr:row>
      <xdr:rowOff>55140</xdr:rowOff>
    </xdr:to>
    <xdr:sp macro="" textlink="" fLocksText="0">
      <xdr:nvSpPr>
        <xdr:cNvPr id="5" name="טקסט_תרגול2" descr="האם אתה רואה את רשימת השדות של PivotTable מצד שמאל? מעולה! (אם אינך רואה אותה, לחץ באמצעות לחצן העכבר הימני על טבלת ה- PivotTable שלמטה ולאחר מכן לחץ על 'הצג רשימת שדות').">
          <a:extLst>
            <a:ext uri="{FF2B5EF4-FFF2-40B4-BE49-F238E27FC236}">
              <a16:creationId xmlns:a16="http://schemas.microsoft.com/office/drawing/2014/main" id="{AB39C435-1BDB-4BD6-A02D-4C14DB1CAAA1}"/>
            </a:ext>
          </a:extLst>
        </xdr:cNvPr>
        <xdr:cNvSpPr txBox="1"/>
      </xdr:nvSpPr>
      <xdr:spPr>
        <a:xfrm flipH="1">
          <a:off x="11234251725" y="588540"/>
          <a:ext cx="1429748"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kern="1200" baseline="0">
              <a:solidFill>
                <a:srgbClr val="000000"/>
              </a:solidFill>
              <a:effectLst/>
              <a:latin typeface="Tahoma" panose="020B0604030504040204" pitchFamily="34" charset="0"/>
              <a:ea typeface="Tahoma" panose="020B0604030504040204" pitchFamily="34" charset="0"/>
              <a:cs typeface="Tahoma" panose="020B0604030504040204" pitchFamily="34" charset="0"/>
            </a:rPr>
            <a:t>האם הרשימה 'שדות PivotTable' מופיעה משמאל? מעולה! (אם אינך רואה אותה, </a:t>
          </a:r>
          <a:br>
            <a:rPr lang="en-US" sz="1000" b="0" i="0" kern="1200" baseline="0">
              <a:solidFill>
                <a:srgbClr val="000000"/>
              </a:solidFill>
              <a:effectLst/>
              <a:latin typeface="Tahoma" panose="020B0604030504040204" pitchFamily="34" charset="0"/>
              <a:ea typeface="Tahoma" panose="020B0604030504040204" pitchFamily="34" charset="0"/>
              <a:cs typeface="Tahoma" panose="020B0604030504040204" pitchFamily="34" charset="0"/>
            </a:rPr>
          </a:br>
          <a:r>
            <a:rPr lang="he" sz="1000" b="0" i="0" kern="1200" baseline="0">
              <a:solidFill>
                <a:srgbClr val="000000"/>
              </a:solidFill>
              <a:effectLst/>
              <a:latin typeface="Tahoma" panose="020B0604030504040204" pitchFamily="34" charset="0"/>
              <a:ea typeface="Tahoma" panose="020B0604030504040204" pitchFamily="34" charset="0"/>
              <a:cs typeface="Tahoma" panose="020B0604030504040204" pitchFamily="34" charset="0"/>
            </a:rPr>
            <a:t>לחץ באמצעות לחצן העכבר הימני על ה- PivotTable להלן ובחר </a:t>
          </a:r>
          <a:r>
            <a:rPr lang="he" sz="1000" b="1" i="0" kern="1200" baseline="0">
              <a:solidFill>
                <a:srgbClr val="000000"/>
              </a:solidFill>
              <a:effectLst/>
              <a:latin typeface="Tahoma" panose="020B0604030504040204" pitchFamily="34" charset="0"/>
              <a:ea typeface="Tahoma" panose="020B0604030504040204" pitchFamily="34" charset="0"/>
              <a:cs typeface="Tahoma" panose="020B0604030504040204" pitchFamily="34" charset="0"/>
            </a:rPr>
            <a:t>הצג רשימת שדות</a:t>
          </a:r>
          <a:r>
            <a:rPr lang="he" sz="1000" b="0" i="0" kern="1200" baseline="0">
              <a:solidFill>
                <a:srgbClr val="000000"/>
              </a:solidFill>
              <a:effectLst/>
              <a:latin typeface="Tahoma" panose="020B0604030504040204" pitchFamily="34" charset="0"/>
              <a:ea typeface="Tahoma" panose="020B0604030504040204" pitchFamily="34" charset="0"/>
              <a:cs typeface="Tahoma" panose="020B0604030504040204" pitchFamily="34" charset="0"/>
            </a:rPr>
            <a:t>.)</a:t>
          </a:r>
          <a:endParaRPr kumimoji="0" lang="en-US" sz="1000" b="0" i="0" u="none" strike="noStrike" kern="0" cap="none" spc="0" normalizeH="0" baseline="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4</xdr:col>
      <xdr:colOff>339701</xdr:colOff>
      <xdr:row>3</xdr:row>
      <xdr:rowOff>17040</xdr:rowOff>
    </xdr:from>
    <xdr:to>
      <xdr:col>6</xdr:col>
      <xdr:colOff>34901</xdr:colOff>
      <xdr:row>10</xdr:row>
      <xdr:rowOff>55140</xdr:rowOff>
    </xdr:to>
    <xdr:sp macro="" textlink="" fLocksText="0">
      <xdr:nvSpPr>
        <xdr:cNvPr id="6" name="טקסט_תרגול3" descr="ברשימת שדות PivotTable, גרור את השדה 'סוג' למטה אל אזור העמודות. (כפי שהראינו לך בגיליון הקודם).">
          <a:extLst>
            <a:ext uri="{FF2B5EF4-FFF2-40B4-BE49-F238E27FC236}">
              <a16:creationId xmlns:a16="http://schemas.microsoft.com/office/drawing/2014/main" id="{FD6190D3-8147-455B-88B2-AE04AA703BA0}"/>
            </a:ext>
          </a:extLst>
        </xdr:cNvPr>
        <xdr:cNvSpPr txBox="1"/>
      </xdr:nvSpPr>
      <xdr:spPr>
        <a:xfrm flipH="1">
          <a:off x="4111601" y="588540"/>
          <a:ext cx="1371600"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ברשימה 'שדות PivotTable', גרור את השדה </a:t>
          </a:r>
          <a:r>
            <a:rPr lang="he" sz="1000" b="1"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סוג</a:t>
          </a: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 למטה אל האזור </a:t>
          </a:r>
          <a:r>
            <a:rPr lang="he" sz="1000" b="1"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עמודות</a:t>
          </a: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 (כפי שהראינו לך בגיליון הקודם.)</a:t>
          </a:r>
        </a:p>
      </xdr:txBody>
    </xdr:sp>
    <xdr:clientData/>
  </xdr:twoCellAnchor>
  <xdr:twoCellAnchor editAs="absolute">
    <xdr:from>
      <xdr:col>0</xdr:col>
      <xdr:colOff>76085</xdr:colOff>
      <xdr:row>3</xdr:row>
      <xdr:rowOff>17041</xdr:rowOff>
    </xdr:from>
    <xdr:to>
      <xdr:col>0</xdr:col>
      <xdr:colOff>450989</xdr:colOff>
      <xdr:row>5</xdr:row>
      <xdr:rowOff>10945</xdr:rowOff>
    </xdr:to>
    <xdr:sp macro="" textlink="" fLocksText="0">
      <xdr:nvSpPr>
        <xdr:cNvPr id="7" name="צורה_תרגול1" descr="1">
          <a:extLst>
            <a:ext uri="{FF2B5EF4-FFF2-40B4-BE49-F238E27FC236}">
              <a16:creationId xmlns:a16="http://schemas.microsoft.com/office/drawing/2014/main" id="{32E98DA2-0C0D-4181-B81D-01BF55C652AC}"/>
            </a:ext>
          </a:extLst>
        </xdr:cNvPr>
        <xdr:cNvSpPr/>
      </xdr:nvSpPr>
      <xdr:spPr>
        <a:xfrm flipH="1">
          <a:off x="76085" y="588541"/>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1</a:t>
          </a:r>
        </a:p>
      </xdr:txBody>
    </xdr:sp>
    <xdr:clientData/>
  </xdr:twoCellAnchor>
  <xdr:twoCellAnchor editAs="absolute">
    <xdr:from>
      <xdr:col>2</xdr:col>
      <xdr:colOff>100898</xdr:colOff>
      <xdr:row>3</xdr:row>
      <xdr:rowOff>17040</xdr:rowOff>
    </xdr:from>
    <xdr:to>
      <xdr:col>2</xdr:col>
      <xdr:colOff>475802</xdr:colOff>
      <xdr:row>5</xdr:row>
      <xdr:rowOff>10944</xdr:rowOff>
    </xdr:to>
    <xdr:sp macro="" textlink="" fLocksText="0">
      <xdr:nvSpPr>
        <xdr:cNvPr id="8" name="צורה_תרגול2" descr="2">
          <a:extLst>
            <a:ext uri="{FF2B5EF4-FFF2-40B4-BE49-F238E27FC236}">
              <a16:creationId xmlns:a16="http://schemas.microsoft.com/office/drawing/2014/main" id="{AFBD8E9C-8094-4A59-BA8A-7399553698EC}"/>
            </a:ext>
          </a:extLst>
        </xdr:cNvPr>
        <xdr:cNvSpPr/>
      </xdr:nvSpPr>
      <xdr:spPr>
        <a:xfrm flipH="1">
          <a:off x="1910648" y="588540"/>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2</a:t>
          </a:r>
        </a:p>
      </xdr:txBody>
    </xdr:sp>
    <xdr:clientData/>
  </xdr:twoCellAnchor>
  <xdr:twoCellAnchor editAs="absolute">
    <xdr:from>
      <xdr:col>3</xdr:col>
      <xdr:colOff>811511</xdr:colOff>
      <xdr:row>3</xdr:row>
      <xdr:rowOff>17040</xdr:rowOff>
    </xdr:from>
    <xdr:to>
      <xdr:col>4</xdr:col>
      <xdr:colOff>348215</xdr:colOff>
      <xdr:row>5</xdr:row>
      <xdr:rowOff>10944</xdr:rowOff>
    </xdr:to>
    <xdr:sp macro="" textlink="" fLocksText="0">
      <xdr:nvSpPr>
        <xdr:cNvPr id="9" name="צורה_תרגול3" descr="3">
          <a:extLst>
            <a:ext uri="{FF2B5EF4-FFF2-40B4-BE49-F238E27FC236}">
              <a16:creationId xmlns:a16="http://schemas.microsoft.com/office/drawing/2014/main" id="{E46E0741-F6C1-4776-8DBC-54484059FFCC}"/>
            </a:ext>
          </a:extLst>
        </xdr:cNvPr>
        <xdr:cNvSpPr/>
      </xdr:nvSpPr>
      <xdr:spPr>
        <a:xfrm flipH="1">
          <a:off x="3745211" y="588540"/>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3</a:t>
          </a:r>
        </a:p>
      </xdr:txBody>
    </xdr:sp>
    <xdr:clientData/>
  </xdr:twoCellAnchor>
  <xdr:twoCellAnchor editAs="absolute">
    <xdr:from>
      <xdr:col>0</xdr:col>
      <xdr:colOff>0</xdr:colOff>
      <xdr:row>0</xdr:row>
      <xdr:rowOff>0</xdr:rowOff>
    </xdr:from>
    <xdr:to>
      <xdr:col>8</xdr:col>
      <xdr:colOff>656843</xdr:colOff>
      <xdr:row>2</xdr:row>
      <xdr:rowOff>21336</xdr:rowOff>
    </xdr:to>
    <xdr:sp macro="" textlink="" fLocksText="0">
      <xdr:nvSpPr>
        <xdr:cNvPr id="10" name="טקסט_תרגול_כותרת_עליונה" descr="תרגול ">
          <a:extLst>
            <a:ext uri="{FF2B5EF4-FFF2-40B4-BE49-F238E27FC236}">
              <a16:creationId xmlns:a16="http://schemas.microsoft.com/office/drawing/2014/main" id="{C1D9626F-6FA9-412E-AA3F-1EBEE84D8E68}"/>
            </a:ext>
          </a:extLst>
        </xdr:cNvPr>
        <xdr:cNvSpPr txBox="1"/>
      </xdr:nvSpPr>
      <xdr:spPr>
        <a:xfrm flipH="1">
          <a:off x="0" y="0"/>
          <a:ext cx="7781543" cy="402336"/>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252000" rIns="9000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800" b="1" kern="0" baseline="0">
              <a:solidFill>
                <a:schemeClr val="bg1"/>
              </a:solidFill>
              <a:latin typeface="Tahoma" panose="020B0604030504040204" pitchFamily="34" charset="0"/>
              <a:ea typeface="Tahoma" panose="020B0604030504040204" pitchFamily="34" charset="0"/>
              <a:cs typeface="Tahoma" panose="020B0604030504040204" pitchFamily="34" charset="0"/>
            </a:rPr>
            <a:t>תרגול </a:t>
          </a:r>
          <a:endParaRPr lang="en-US" sz="1800">
            <a:solidFill>
              <a:schemeClr val="bg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6</xdr:col>
      <xdr:colOff>812800</xdr:colOff>
      <xdr:row>21</xdr:row>
      <xdr:rowOff>3048</xdr:rowOff>
    </xdr:from>
    <xdr:to>
      <xdr:col>8</xdr:col>
      <xdr:colOff>343408</xdr:colOff>
      <xdr:row>23</xdr:row>
      <xdr:rowOff>4064</xdr:rowOff>
    </xdr:to>
    <xdr:sp macro="" textlink="" fLocksText="0">
      <xdr:nvSpPr>
        <xdr:cNvPr id="11" name="טקסט_תרגול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AF6F87C0-5DC1-4DA5-9AF2-70081C52F9FD}"/>
            </a:ext>
          </a:extLst>
        </xdr:cNvPr>
        <xdr:cNvSpPr/>
      </xdr:nvSpPr>
      <xdr:spPr>
        <a:xfrm flipH="1">
          <a:off x="6261100" y="390829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304800</xdr:colOff>
      <xdr:row>21</xdr:row>
      <xdr:rowOff>3048</xdr:rowOff>
    </xdr:from>
    <xdr:to>
      <xdr:col>1</xdr:col>
      <xdr:colOff>826008</xdr:colOff>
      <xdr:row>23</xdr:row>
      <xdr:rowOff>4064</xdr:rowOff>
    </xdr:to>
    <xdr:sp macro="" textlink="" fLocksText="0">
      <xdr:nvSpPr>
        <xdr:cNvPr id="12" name="טקסט_תרגול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56408D35-F630-454D-B0F2-2B154F6BD165}"/>
            </a:ext>
          </a:extLst>
        </xdr:cNvPr>
        <xdr:cNvSpPr/>
      </xdr:nvSpPr>
      <xdr:spPr>
        <a:xfrm>
          <a:off x="304800" y="390829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absolute">
    <xdr:from>
      <xdr:col>6</xdr:col>
      <xdr:colOff>511151</xdr:colOff>
      <xdr:row>2</xdr:row>
      <xdr:rowOff>188490</xdr:rowOff>
    </xdr:from>
    <xdr:to>
      <xdr:col>8</xdr:col>
      <xdr:colOff>600075</xdr:colOff>
      <xdr:row>6</xdr:row>
      <xdr:rowOff>161925</xdr:rowOff>
    </xdr:to>
    <xdr:sp macro="" textlink="" fLocksText="0">
      <xdr:nvSpPr>
        <xdr:cNvPr id="13" name="טקסט_תרגול4" descr="ה-PivotTable שלהלן אמור להתרחב באופן אוטומטי כדי לכלול עמודות אלה. בטל את סימון השדה 'סוג' אם ברצונך לחזור אחורה.">
          <a:extLst>
            <a:ext uri="{FF2B5EF4-FFF2-40B4-BE49-F238E27FC236}">
              <a16:creationId xmlns:a16="http://schemas.microsoft.com/office/drawing/2014/main" id="{7A33D2AB-A34B-413A-99F5-55DCE773A5D9}"/>
            </a:ext>
          </a:extLst>
        </xdr:cNvPr>
        <xdr:cNvSpPr txBox="1"/>
      </xdr:nvSpPr>
      <xdr:spPr>
        <a:xfrm flipH="1">
          <a:off x="5959451" y="569490"/>
          <a:ext cx="1765324" cy="7354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ה- PivotTable להלן אמור להתרחב באופן אוטומטי כדי לכלול שש עמודות אלו עבור 'סוג'. </a:t>
          </a:r>
        </a:p>
      </xdr:txBody>
    </xdr:sp>
    <xdr:clientData/>
  </xdr:twoCellAnchor>
  <xdr:twoCellAnchor editAs="absolute">
    <xdr:from>
      <xdr:col>6</xdr:col>
      <xdr:colOff>144761</xdr:colOff>
      <xdr:row>2</xdr:row>
      <xdr:rowOff>188490</xdr:rowOff>
    </xdr:from>
    <xdr:to>
      <xdr:col>6</xdr:col>
      <xdr:colOff>519665</xdr:colOff>
      <xdr:row>4</xdr:row>
      <xdr:rowOff>182394</xdr:rowOff>
    </xdr:to>
    <xdr:sp macro="" textlink="" fLocksText="0">
      <xdr:nvSpPr>
        <xdr:cNvPr id="14" name="צורה_תרגול4" descr="4">
          <a:extLst>
            <a:ext uri="{FF2B5EF4-FFF2-40B4-BE49-F238E27FC236}">
              <a16:creationId xmlns:a16="http://schemas.microsoft.com/office/drawing/2014/main" id="{99850A0D-5905-46C7-99F2-3A5D9F8B6C69}"/>
            </a:ext>
          </a:extLst>
        </xdr:cNvPr>
        <xdr:cNvSpPr/>
      </xdr:nvSpPr>
      <xdr:spPr>
        <a:xfrm flipH="1">
          <a:off x="5593061" y="569490"/>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4</a:t>
          </a: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123443</xdr:colOff>
      <xdr:row>22</xdr:row>
      <xdr:rowOff>112404</xdr:rowOff>
    </xdr:to>
    <xdr:grpSp>
      <xdr:nvGrpSpPr>
        <xdr:cNvPr id="2" name="קבוצה_הדרכה">
          <a:extLst>
            <a:ext uri="{FF2B5EF4-FFF2-40B4-BE49-F238E27FC236}">
              <a16:creationId xmlns:a16="http://schemas.microsoft.com/office/drawing/2014/main" id="{DB4820E7-B077-4DE5-978E-3D5D47B92A80}"/>
            </a:ext>
          </a:extLst>
        </xdr:cNvPr>
        <xdr:cNvGrpSpPr/>
      </xdr:nvGrpSpPr>
      <xdr:grpSpPr>
        <a:xfrm flipH="1">
          <a:off x="11230003957" y="0"/>
          <a:ext cx="7781543" cy="4093854"/>
          <a:chOff x="0" y="0"/>
          <a:chExt cx="7781543" cy="4287012"/>
        </a:xfrm>
      </xdr:grpSpPr>
      <xdr:sp macro="" textlink="">
        <xdr:nvSpPr>
          <xdr:cNvPr id="3" name="טקסט_הדרכה_כותרת_עליונה" descr="בוא נעיין ב- PivotTable שיצרת זה עתה, אך הפעם הוספנו כמה צבעים מיוחדים. הצבעים יעזרו לך לראות היכן שדות השורה, העמודה והערך נמצאים.">
            <a:extLst>
              <a:ext uri="{FF2B5EF4-FFF2-40B4-BE49-F238E27FC236}">
                <a16:creationId xmlns:a16="http://schemas.microsoft.com/office/drawing/2014/main" id="{BA27858F-C2CB-4AE1-8A08-B8812E7BD514}"/>
              </a:ext>
            </a:extLst>
          </xdr:cNvPr>
          <xdr:cNvSpPr txBox="1"/>
        </xdr:nvSpPr>
        <xdr:spPr>
          <a:xfrm flipH="1">
            <a:off x="0" y="0"/>
            <a:ext cx="7781543"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בוא נעיין ב- PivotTable שיצרת זה עתה,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אך הפעם הוספנו כמה צבעים מיוחדים. הצבעים מקלים עליך לראות היכן ממוקמים שדות השורה, העמודה והערך.</a:t>
            </a:r>
            <a:endParaRPr lang="en-US" sz="150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4" name="טקסט_הדרכה_כותרת_תחתונה">
            <a:extLst>
              <a:ext uri="{FF2B5EF4-FFF2-40B4-BE49-F238E27FC236}">
                <a16:creationId xmlns:a16="http://schemas.microsoft.com/office/drawing/2014/main" id="{7A526CCC-2308-4D2C-B86C-E41F94E1BDB6}"/>
              </a:ext>
            </a:extLst>
          </xdr:cNvPr>
          <xdr:cNvSpPr txBox="1"/>
        </xdr:nvSpPr>
        <xdr:spPr>
          <a:xfrm flipH="1">
            <a:off x="0" y="3619500"/>
            <a:ext cx="7781543"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5" name="טקסט_הדרכה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9153B190-CA6E-4717-977E-F4F4054D66A0}"/>
              </a:ext>
            </a:extLst>
          </xdr:cNvPr>
          <xdr:cNvSpPr/>
        </xdr:nvSpPr>
        <xdr:spPr>
          <a:xfrm>
            <a:off x="6261100" y="377494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xdr:nvSpPr>
          <xdr:cNvPr id="6" name="טקסט_הדרכה_הקודם" descr="לחצן 'השלב הקודם' עם היפר-קישור לגיליון הקודם">
            <a:hlinkClick xmlns:r="http://schemas.openxmlformats.org/officeDocument/2006/relationships" r:id="rId2" tooltip="לחץ כאן כדי לחזור לגיליון הקודם"/>
            <a:extLst>
              <a:ext uri="{FF2B5EF4-FFF2-40B4-BE49-F238E27FC236}">
                <a16:creationId xmlns:a16="http://schemas.microsoft.com/office/drawing/2014/main" id="{D83F06F2-D02A-4BA4-816C-3C87302E7180}"/>
              </a:ext>
            </a:extLst>
          </xdr:cNvPr>
          <xdr:cNvSpPr/>
        </xdr:nvSpPr>
        <xdr:spPr>
          <a:xfrm flipH="1">
            <a:off x="304800" y="377494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twoCellAnchor editAs="absolute">
    <xdr:from>
      <xdr:col>1</xdr:col>
      <xdr:colOff>38104</xdr:colOff>
      <xdr:row>5</xdr:row>
      <xdr:rowOff>36195</xdr:rowOff>
    </xdr:from>
    <xdr:to>
      <xdr:col>2</xdr:col>
      <xdr:colOff>22862</xdr:colOff>
      <xdr:row>6</xdr:row>
      <xdr:rowOff>167294</xdr:rowOff>
    </xdr:to>
    <xdr:sp macro="" textlink="">
      <xdr:nvSpPr>
        <xdr:cNvPr id="8" name="טקסט עצה 23" descr="שדה השורה...">
          <a:extLst>
            <a:ext uri="{FF2B5EF4-FFF2-40B4-BE49-F238E27FC236}">
              <a16:creationId xmlns:a16="http://schemas.microsoft.com/office/drawing/2014/main" id="{25B3E6E4-AAAA-4EC1-8C01-177160C5AE2E}"/>
            </a:ext>
          </a:extLst>
        </xdr:cNvPr>
        <xdr:cNvSpPr txBox="1"/>
      </xdr:nvSpPr>
      <xdr:spPr>
        <a:xfrm flipH="1">
          <a:off x="11235952888" y="941070"/>
          <a:ext cx="1108708" cy="312074"/>
        </a:xfrm>
        <a:prstGeom prst="rect">
          <a:avLst/>
        </a:prstGeom>
        <a:solidFill>
          <a:schemeClr val="bg1"/>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שדה שורה</a:t>
          </a:r>
          <a:endParaRPr lang="en-US" sz="110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3</xdr:col>
      <xdr:colOff>383626</xdr:colOff>
      <xdr:row>14</xdr:row>
      <xdr:rowOff>76202</xdr:rowOff>
    </xdr:from>
    <xdr:to>
      <xdr:col>7</xdr:col>
      <xdr:colOff>376006</xdr:colOff>
      <xdr:row>16</xdr:row>
      <xdr:rowOff>41271</xdr:rowOff>
    </xdr:to>
    <xdr:sp macro="" textlink="">
      <xdr:nvSpPr>
        <xdr:cNvPr id="9" name="טקסט עצה 25" descr="... יחד עם שדה העמודה שהוספת זה עתה...">
          <a:extLst>
            <a:ext uri="{FF2B5EF4-FFF2-40B4-BE49-F238E27FC236}">
              <a16:creationId xmlns:a16="http://schemas.microsoft.com/office/drawing/2014/main" id="{0032BC7D-BDA5-45A6-A759-FE577AEE8086}"/>
            </a:ext>
          </a:extLst>
        </xdr:cNvPr>
        <xdr:cNvSpPr txBox="1"/>
      </xdr:nvSpPr>
      <xdr:spPr>
        <a:xfrm flipH="1">
          <a:off x="11231446844" y="2609852"/>
          <a:ext cx="3021330" cy="327019"/>
        </a:xfrm>
        <a:prstGeom prst="rect">
          <a:avLst/>
        </a:prstGeom>
        <a:no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שדה ערך</a:t>
          </a:r>
          <a:endParaRPr lang="en-US" sz="110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3</xdr:col>
      <xdr:colOff>13793</xdr:colOff>
      <xdr:row>6</xdr:row>
      <xdr:rowOff>133351</xdr:rowOff>
    </xdr:from>
    <xdr:to>
      <xdr:col>7</xdr:col>
      <xdr:colOff>800099</xdr:colOff>
      <xdr:row>7</xdr:row>
      <xdr:rowOff>114304</xdr:rowOff>
    </xdr:to>
    <xdr:sp macro="" textlink="">
      <xdr:nvSpPr>
        <xdr:cNvPr id="10" name="צורה_סוגר_מסולסל_למטה">
          <a:extLst>
            <a:ext uri="{FF2B5EF4-FFF2-40B4-BE49-F238E27FC236}">
              <a16:creationId xmlns:a16="http://schemas.microsoft.com/office/drawing/2014/main" id="{BFA5DF18-9736-4CF4-B77C-4F584C447345}"/>
            </a:ext>
          </a:extLst>
        </xdr:cNvPr>
        <xdr:cNvSpPr/>
      </xdr:nvSpPr>
      <xdr:spPr>
        <a:xfrm rot="16200000" flipH="1">
          <a:off x="11232849415" y="-607463"/>
          <a:ext cx="161928" cy="3815256"/>
        </a:xfrm>
        <a:prstGeom prst="leftBrace">
          <a:avLst>
            <a:gd name="adj1" fmla="val 34667"/>
            <a:gd name="adj2" fmla="val 49300"/>
          </a:avLst>
        </a:prstGeom>
        <a:ln w="19050">
          <a:solidFill>
            <a:srgbClr val="217346"/>
          </a:solidFill>
          <a:prstDash val="sysDot"/>
          <a:headEnd type="non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marL="0" indent="0" algn="l" rtl="1"/>
          <a:endParaRPr lang="en-US" sz="1100">
            <a:solidFill>
              <a:schemeClr val="tx1"/>
            </a:solidFill>
            <a:latin typeface="+mn-lt"/>
            <a:ea typeface="+mn-ea"/>
            <a:cs typeface="+mn-cs"/>
          </a:endParaRPr>
        </a:p>
      </xdr:txBody>
    </xdr:sp>
    <xdr:clientData/>
  </xdr:twoCellAnchor>
  <xdr:twoCellAnchor editAs="absolute">
    <xdr:from>
      <xdr:col>3</xdr:col>
      <xdr:colOff>390295</xdr:colOff>
      <xdr:row>5</xdr:row>
      <xdr:rowOff>38101</xdr:rowOff>
    </xdr:from>
    <xdr:to>
      <xdr:col>7</xdr:col>
      <xdr:colOff>465780</xdr:colOff>
      <xdr:row>6</xdr:row>
      <xdr:rowOff>148242</xdr:rowOff>
    </xdr:to>
    <xdr:sp macro="" textlink="">
      <xdr:nvSpPr>
        <xdr:cNvPr id="11" name="טקסט עצה 24" descr="...חלק את שדה הערך.">
          <a:extLst>
            <a:ext uri="{FF2B5EF4-FFF2-40B4-BE49-F238E27FC236}">
              <a16:creationId xmlns:a16="http://schemas.microsoft.com/office/drawing/2014/main" id="{6227EEC0-7747-4D46-B133-C9A8FA06551B}"/>
            </a:ext>
          </a:extLst>
        </xdr:cNvPr>
        <xdr:cNvSpPr txBox="1"/>
      </xdr:nvSpPr>
      <xdr:spPr>
        <a:xfrm flipH="1">
          <a:off x="11231357070" y="942976"/>
          <a:ext cx="3104435" cy="291116"/>
        </a:xfrm>
        <a:prstGeom prst="rect">
          <a:avLst/>
        </a:prstGeom>
        <a:no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שדה עמודה </a:t>
          </a:r>
          <a:endParaRPr lang="en-US" sz="110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535485</xdr:colOff>
      <xdr:row>5</xdr:row>
      <xdr:rowOff>85594</xdr:rowOff>
    </xdr:from>
    <xdr:to>
      <xdr:col>2</xdr:col>
      <xdr:colOff>713984</xdr:colOff>
      <xdr:row>9</xdr:row>
      <xdr:rowOff>114894</xdr:rowOff>
    </xdr:to>
    <xdr:sp macro="" textlink="">
      <xdr:nvSpPr>
        <xdr:cNvPr id="12" name="צורה_חץ_מעוקל">
          <a:extLst>
            <a:ext uri="{FF2B5EF4-FFF2-40B4-BE49-F238E27FC236}">
              <a16:creationId xmlns:a16="http://schemas.microsoft.com/office/drawing/2014/main" id="{8B3C6B4E-C336-44F0-9190-D37C2E550C44}"/>
            </a:ext>
          </a:extLst>
        </xdr:cNvPr>
        <xdr:cNvSpPr/>
      </xdr:nvSpPr>
      <xdr:spPr>
        <a:xfrm rot="9219944" flipH="1">
          <a:off x="11235261766" y="990469"/>
          <a:ext cx="1302449" cy="753200"/>
        </a:xfrm>
        <a:prstGeom prst="arc">
          <a:avLst>
            <a:gd name="adj1" fmla="val 16283853"/>
            <a:gd name="adj2" fmla="val 20754519"/>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p>
      </xdr:txBody>
    </xdr:sp>
    <xdr:clientData/>
  </xdr:twoCellAnchor>
  <xdr:twoCellAnchor editAs="absolute">
    <xdr:from>
      <xdr:col>3</xdr:col>
      <xdr:colOff>13802</xdr:colOff>
      <xdr:row>13</xdr:row>
      <xdr:rowOff>104776</xdr:rowOff>
    </xdr:from>
    <xdr:to>
      <xdr:col>7</xdr:col>
      <xdr:colOff>800107</xdr:colOff>
      <xdr:row>14</xdr:row>
      <xdr:rowOff>95254</xdr:rowOff>
    </xdr:to>
    <xdr:sp macro="" textlink="">
      <xdr:nvSpPr>
        <xdr:cNvPr id="13" name="צורה_סוגר_מסולסל_למטה">
          <a:extLst>
            <a:ext uri="{FF2B5EF4-FFF2-40B4-BE49-F238E27FC236}">
              <a16:creationId xmlns:a16="http://schemas.microsoft.com/office/drawing/2014/main" id="{63EA3E57-9ED8-4BBD-915B-6665DAC7E655}"/>
            </a:ext>
          </a:extLst>
        </xdr:cNvPr>
        <xdr:cNvSpPr/>
      </xdr:nvSpPr>
      <xdr:spPr>
        <a:xfrm rot="5400000" flipH="1">
          <a:off x="11232844644" y="635550"/>
          <a:ext cx="171453" cy="3815255"/>
        </a:xfrm>
        <a:prstGeom prst="leftBrace">
          <a:avLst>
            <a:gd name="adj1" fmla="val 34667"/>
            <a:gd name="adj2" fmla="val 49300"/>
          </a:avLst>
        </a:prstGeom>
        <a:ln w="19050">
          <a:solidFill>
            <a:srgbClr val="217346"/>
          </a:solidFill>
          <a:prstDash val="sysDot"/>
          <a:headEnd type="non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marL="0" indent="0" algn="l" rtl="1"/>
          <a:endParaRPr lang="en-US" sz="1100">
            <a:solidFill>
              <a:schemeClr val="tx1"/>
            </a:solidFill>
            <a:latin typeface="+mn-lt"/>
            <a:ea typeface="+mn-ea"/>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513968</xdr:colOff>
      <xdr:row>21</xdr:row>
      <xdr:rowOff>93354</xdr:rowOff>
    </xdr:to>
    <xdr:grpSp>
      <xdr:nvGrpSpPr>
        <xdr:cNvPr id="2" name="קבוצה_הדרכה">
          <a:extLst>
            <a:ext uri="{FF2B5EF4-FFF2-40B4-BE49-F238E27FC236}">
              <a16:creationId xmlns:a16="http://schemas.microsoft.com/office/drawing/2014/main" id="{5780B9E4-F38F-4E3E-8C13-106112C5962A}"/>
            </a:ext>
          </a:extLst>
        </xdr:cNvPr>
        <xdr:cNvGrpSpPr/>
      </xdr:nvGrpSpPr>
      <xdr:grpSpPr>
        <a:xfrm flipH="1">
          <a:off x="11228822857" y="0"/>
          <a:ext cx="7781543" cy="4093854"/>
          <a:chOff x="0" y="0"/>
          <a:chExt cx="7781543" cy="4287012"/>
        </a:xfrm>
      </xdr:grpSpPr>
      <xdr:sp macro="" textlink="">
        <xdr:nvSpPr>
          <xdr:cNvPr id="3" name="טקסט_הדרכה_כותרת_עליונה" descr="אם לחשוב על זה בצורה פשוטה יותר, שדה השורה נמצא מימין ושדה העמודה נמצא בחלק העליון, ואז שני השדות מצטלבים וכל תנאי מוחל על שדה הערך.">
            <a:extLst>
              <a:ext uri="{FF2B5EF4-FFF2-40B4-BE49-F238E27FC236}">
                <a16:creationId xmlns:a16="http://schemas.microsoft.com/office/drawing/2014/main" id="{7A9ADFB3-433E-4DC5-B7A8-88F30925B9DA}"/>
              </a:ext>
            </a:extLst>
          </xdr:cNvPr>
          <xdr:cNvSpPr txBox="1"/>
        </xdr:nvSpPr>
        <xdr:spPr>
          <a:xfrm flipH="1">
            <a:off x="0" y="0"/>
            <a:ext cx="7781543"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הנה דרך התייחסות אחרת: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שדה השורה מופיע מימין, ושדה העמודה מופיע למעלה. כל אחד מהם מספק תנאי לשדה הערך, והוא מסכם אותם.</a:t>
            </a:r>
            <a:endParaRPr lang="en-US" sz="150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4" name="טקסט_הדרכה_כותרת_תחתונה">
            <a:extLst>
              <a:ext uri="{FF2B5EF4-FFF2-40B4-BE49-F238E27FC236}">
                <a16:creationId xmlns:a16="http://schemas.microsoft.com/office/drawing/2014/main" id="{C0AA861C-5908-4A30-B099-4154A7EA7BE9}"/>
              </a:ext>
            </a:extLst>
          </xdr:cNvPr>
          <xdr:cNvSpPr txBox="1"/>
        </xdr:nvSpPr>
        <xdr:spPr>
          <a:xfrm flipH="1">
            <a:off x="0" y="3619500"/>
            <a:ext cx="7781543"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grpSp>
    <xdr:clientData fLocksWithSheet="0"/>
  </xdr:twoCellAnchor>
  <xdr:twoCellAnchor editAs="absolute">
    <xdr:from>
      <xdr:col>0</xdr:col>
      <xdr:colOff>304801</xdr:colOff>
      <xdr:row>18</xdr:row>
      <xdr:rowOff>174500</xdr:rowOff>
    </xdr:from>
    <xdr:to>
      <xdr:col>10</xdr:col>
      <xdr:colOff>200534</xdr:colOff>
      <xdr:row>20</xdr:row>
      <xdr:rowOff>140588</xdr:rowOff>
    </xdr:to>
    <xdr:grpSp>
      <xdr:nvGrpSpPr>
        <xdr:cNvPr id="6" name="קבוצה 5">
          <a:extLst>
            <a:ext uri="{FF2B5EF4-FFF2-40B4-BE49-F238E27FC236}">
              <a16:creationId xmlns:a16="http://schemas.microsoft.com/office/drawing/2014/main" id="{2A5E8DAA-B926-4F78-94A1-5EA80ED39826}"/>
            </a:ext>
          </a:extLst>
        </xdr:cNvPr>
        <xdr:cNvGrpSpPr/>
      </xdr:nvGrpSpPr>
      <xdr:grpSpPr>
        <a:xfrm flipH="1">
          <a:off x="11229136291" y="3603500"/>
          <a:ext cx="7163308" cy="347088"/>
          <a:chOff x="304800" y="3774948"/>
          <a:chExt cx="7163308" cy="356616"/>
        </a:xfrm>
      </xdr:grpSpPr>
      <xdr:sp macro="" textlink="">
        <xdr:nvSpPr>
          <xdr:cNvPr id="7" name="טקסט_הדרכה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56265420-D8B4-4284-AF16-38C128548F9B}"/>
              </a:ext>
            </a:extLst>
          </xdr:cNvPr>
          <xdr:cNvSpPr/>
        </xdr:nvSpPr>
        <xdr:spPr>
          <a:xfrm>
            <a:off x="6261100" y="377494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Segoe UI" pitchFamily="34" charset="0"/>
                <a:ea typeface="Segoe UI" pitchFamily="34" charset="0"/>
                <a:cs typeface="Segoe UI" pitchFamily="34" charset="0"/>
              </a:rPr>
              <a:t>הבא</a:t>
            </a:r>
          </a:p>
        </xdr:txBody>
      </xdr:sp>
      <xdr:sp macro="" textlink="">
        <xdr:nvSpPr>
          <xdr:cNvPr id="8" name="טקסט_הדרכה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3B863D47-9377-4D61-9619-D3D2166D6493}"/>
              </a:ext>
            </a:extLst>
          </xdr:cNvPr>
          <xdr:cNvSpPr/>
        </xdr:nvSpPr>
        <xdr:spPr>
          <a:xfrm flipH="1">
            <a:off x="304800" y="377494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Segoe UI" pitchFamily="34" charset="0"/>
                <a:ea typeface="Segoe UI" pitchFamily="34" charset="0"/>
                <a:cs typeface="Segoe UI" pitchFamily="34" charset="0"/>
              </a:rPr>
              <a:t>הקודם</a:t>
            </a:r>
          </a:p>
        </xdr:txBody>
      </xdr:sp>
    </xdr:grpSp>
    <xdr:clientData fLocksWithSheet="0"/>
  </xdr:twoCellAnchor>
  <xdr:twoCellAnchor editAs="oneCell">
    <xdr:from>
      <xdr:col>3</xdr:col>
      <xdr:colOff>581025</xdr:colOff>
      <xdr:row>6</xdr:row>
      <xdr:rowOff>38100</xdr:rowOff>
    </xdr:from>
    <xdr:to>
      <xdr:col>6</xdr:col>
      <xdr:colOff>609600</xdr:colOff>
      <xdr:row>16</xdr:row>
      <xdr:rowOff>190499</xdr:rowOff>
    </xdr:to>
    <xdr:pic>
      <xdr:nvPicPr>
        <xdr:cNvPr id="9" name="תמונה 8">
          <a:extLst>
            <a:ext uri="{FF2B5EF4-FFF2-40B4-BE49-F238E27FC236}">
              <a16:creationId xmlns:a16="http://schemas.microsoft.com/office/drawing/2014/main" id="{0D6FBD64-5499-47CC-A6E1-FDF2EFFBC40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bwMode="auto">
        <a:xfrm>
          <a:off x="11231470425" y="1181100"/>
          <a:ext cx="2495550" cy="2057399"/>
        </a:xfrm>
        <a:prstGeom prst="rect">
          <a:avLst/>
        </a:prstGeom>
        <a:noFill/>
        <a:ln>
          <a:solidFill>
            <a:schemeClr val="bg1">
              <a:lumMod val="50000"/>
            </a:schemeClr>
          </a:solidFill>
        </a:ln>
        <a:extLst>
          <a:ext uri="{909E8E84-426E-40DD-AFC4-6F175D3DCCD1}">
            <a14:hiddenFill xmlns:a14="http://schemas.microsoft.com/office/drawing/2010/main">
              <a:solidFill>
                <a:srgbClr val="FFFFFF"/>
              </a:solidFill>
            </a14:hiddenFill>
          </a:ext>
        </a:extLst>
      </xdr:spPr>
    </xdr:pic>
    <xdr:clientData/>
  </xdr:twoCellAnchor>
  <xdr:twoCellAnchor editAs="absolute">
    <xdr:from>
      <xdr:col>1</xdr:col>
      <xdr:colOff>457200</xdr:colOff>
      <xdr:row>11</xdr:row>
      <xdr:rowOff>0</xdr:rowOff>
    </xdr:from>
    <xdr:to>
      <xdr:col>3</xdr:col>
      <xdr:colOff>537208</xdr:colOff>
      <xdr:row>12</xdr:row>
      <xdr:rowOff>112049</xdr:rowOff>
    </xdr:to>
    <xdr:sp macro="" textlink="">
      <xdr:nvSpPr>
        <xdr:cNvPr id="10" name="טקסט עצה 23" descr="שדה השורה...">
          <a:extLst>
            <a:ext uri="{FF2B5EF4-FFF2-40B4-BE49-F238E27FC236}">
              <a16:creationId xmlns:a16="http://schemas.microsoft.com/office/drawing/2014/main" id="{EE7A1009-9AC3-47A4-BD3F-1E4020FC0E16}"/>
            </a:ext>
          </a:extLst>
        </xdr:cNvPr>
        <xdr:cNvSpPr txBox="1"/>
      </xdr:nvSpPr>
      <xdr:spPr>
        <a:xfrm flipH="1">
          <a:off x="1143000" y="2095500"/>
          <a:ext cx="1451608" cy="302549"/>
        </a:xfrm>
        <a:prstGeom prst="rect">
          <a:avLst/>
        </a:prstGeom>
        <a:solidFill>
          <a:schemeClr val="bg1"/>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שדה השורה מספק תנאי...</a:t>
          </a:r>
          <a:endParaRPr lang="en-US" sz="110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2</xdr:col>
      <xdr:colOff>540178</xdr:colOff>
      <xdr:row>11</xdr:row>
      <xdr:rowOff>101285</xdr:rowOff>
    </xdr:from>
    <xdr:to>
      <xdr:col>3</xdr:col>
      <xdr:colOff>714423</xdr:colOff>
      <xdr:row>14</xdr:row>
      <xdr:rowOff>130829</xdr:rowOff>
    </xdr:to>
    <xdr:sp macro="" textlink="">
      <xdr:nvSpPr>
        <xdr:cNvPr id="11" name="צורה_חץ_מעוקל">
          <a:extLst>
            <a:ext uri="{FF2B5EF4-FFF2-40B4-BE49-F238E27FC236}">
              <a16:creationId xmlns:a16="http://schemas.microsoft.com/office/drawing/2014/main" id="{F0CADA3D-222D-4C38-A5E3-4E0AAD5C9DB7}"/>
            </a:ext>
          </a:extLst>
        </xdr:cNvPr>
        <xdr:cNvSpPr/>
      </xdr:nvSpPr>
      <xdr:spPr>
        <a:xfrm rot="11166724" flipH="1">
          <a:off x="1911778" y="2196785"/>
          <a:ext cx="860045" cy="601044"/>
        </a:xfrm>
        <a:prstGeom prst="arc">
          <a:avLst>
            <a:gd name="adj1" fmla="val 14127603"/>
            <a:gd name="adj2" fmla="val 56957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p>
      </xdr:txBody>
    </xdr:sp>
    <xdr:clientData/>
  </xdr:twoCellAnchor>
  <xdr:twoCellAnchor editAs="absolute">
    <xdr:from>
      <xdr:col>7</xdr:col>
      <xdr:colOff>171450</xdr:colOff>
      <xdr:row>5</xdr:row>
      <xdr:rowOff>142875</xdr:rowOff>
    </xdr:from>
    <xdr:to>
      <xdr:col>9</xdr:col>
      <xdr:colOff>323850</xdr:colOff>
      <xdr:row>7</xdr:row>
      <xdr:rowOff>64424</xdr:rowOff>
    </xdr:to>
    <xdr:sp macro="" textlink="">
      <xdr:nvSpPr>
        <xdr:cNvPr id="12" name="טקסט עצה 23" descr="שדה השורה...">
          <a:extLst>
            <a:ext uri="{FF2B5EF4-FFF2-40B4-BE49-F238E27FC236}">
              <a16:creationId xmlns:a16="http://schemas.microsoft.com/office/drawing/2014/main" id="{87F7AD7E-7534-4C02-BA4D-CED2117EE407}"/>
            </a:ext>
          </a:extLst>
        </xdr:cNvPr>
        <xdr:cNvSpPr txBox="1"/>
      </xdr:nvSpPr>
      <xdr:spPr>
        <a:xfrm flipH="1">
          <a:off x="5381625" y="1095375"/>
          <a:ext cx="1524000" cy="302549"/>
        </a:xfrm>
        <a:prstGeom prst="rect">
          <a:avLst/>
        </a:prstGeom>
        <a:solidFill>
          <a:schemeClr val="bg1"/>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...ושדה העמודה מספק תנאי...</a:t>
          </a:r>
          <a:endParaRPr lang="en-US" sz="110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6</xdr:col>
      <xdr:colOff>473503</xdr:colOff>
      <xdr:row>6</xdr:row>
      <xdr:rowOff>25084</xdr:rowOff>
    </xdr:from>
    <xdr:to>
      <xdr:col>7</xdr:col>
      <xdr:colOff>647748</xdr:colOff>
      <xdr:row>9</xdr:row>
      <xdr:rowOff>54628</xdr:rowOff>
    </xdr:to>
    <xdr:sp macro="" textlink="">
      <xdr:nvSpPr>
        <xdr:cNvPr id="13" name="צורה_חץ_מעוקל">
          <a:extLst>
            <a:ext uri="{FF2B5EF4-FFF2-40B4-BE49-F238E27FC236}">
              <a16:creationId xmlns:a16="http://schemas.microsoft.com/office/drawing/2014/main" id="{7DB77AE4-9EBE-4F16-AE38-D70BEB3C6B3E}"/>
            </a:ext>
          </a:extLst>
        </xdr:cNvPr>
        <xdr:cNvSpPr/>
      </xdr:nvSpPr>
      <xdr:spPr>
        <a:xfrm rot="10433276">
          <a:off x="4997878" y="1168084"/>
          <a:ext cx="860045" cy="601044"/>
        </a:xfrm>
        <a:prstGeom prst="arc">
          <a:avLst>
            <a:gd name="adj1" fmla="val 14127603"/>
            <a:gd name="adj2" fmla="val 56957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p>
      </xdr:txBody>
    </xdr:sp>
    <xdr:clientData/>
  </xdr:twoCellAnchor>
  <xdr:twoCellAnchor editAs="absolute">
    <xdr:from>
      <xdr:col>7</xdr:col>
      <xdr:colOff>171450</xdr:colOff>
      <xdr:row>11</xdr:row>
      <xdr:rowOff>152400</xdr:rowOff>
    </xdr:from>
    <xdr:to>
      <xdr:col>9</xdr:col>
      <xdr:colOff>323850</xdr:colOff>
      <xdr:row>13</xdr:row>
      <xdr:rowOff>83474</xdr:rowOff>
    </xdr:to>
    <xdr:sp macro="" textlink="">
      <xdr:nvSpPr>
        <xdr:cNvPr id="14" name="טקסט עצה 23" descr="שדה השורה...">
          <a:extLst>
            <a:ext uri="{FF2B5EF4-FFF2-40B4-BE49-F238E27FC236}">
              <a16:creationId xmlns:a16="http://schemas.microsoft.com/office/drawing/2014/main" id="{18DE8A78-B5A1-4B33-874A-2C8D51393477}"/>
            </a:ext>
          </a:extLst>
        </xdr:cNvPr>
        <xdr:cNvSpPr txBox="1"/>
      </xdr:nvSpPr>
      <xdr:spPr>
        <a:xfrm flipH="1">
          <a:off x="5381625" y="2247900"/>
          <a:ext cx="1524000" cy="312074"/>
        </a:xfrm>
        <a:prstGeom prst="rect">
          <a:avLst/>
        </a:prstGeom>
        <a:solidFill>
          <a:schemeClr val="bg1"/>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...ושדה הערך מסכם אותם.</a:t>
          </a:r>
          <a:endParaRPr lang="en-US" sz="110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6</xdr:col>
      <xdr:colOff>473503</xdr:colOff>
      <xdr:row>11</xdr:row>
      <xdr:rowOff>53659</xdr:rowOff>
    </xdr:from>
    <xdr:to>
      <xdr:col>7</xdr:col>
      <xdr:colOff>647748</xdr:colOff>
      <xdr:row>14</xdr:row>
      <xdr:rowOff>92728</xdr:rowOff>
    </xdr:to>
    <xdr:sp macro="" textlink="">
      <xdr:nvSpPr>
        <xdr:cNvPr id="15" name="צורה_חץ_מעוקל">
          <a:extLst>
            <a:ext uri="{FF2B5EF4-FFF2-40B4-BE49-F238E27FC236}">
              <a16:creationId xmlns:a16="http://schemas.microsoft.com/office/drawing/2014/main" id="{263E061F-A2FB-495B-9541-59975B87B6B7}"/>
            </a:ext>
          </a:extLst>
        </xdr:cNvPr>
        <xdr:cNvSpPr/>
      </xdr:nvSpPr>
      <xdr:spPr>
        <a:xfrm rot="10433276">
          <a:off x="4997878" y="2149159"/>
          <a:ext cx="860045" cy="610569"/>
        </a:xfrm>
        <a:prstGeom prst="arc">
          <a:avLst>
            <a:gd name="adj1" fmla="val 14127603"/>
            <a:gd name="adj2" fmla="val 2075296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12</xdr:col>
      <xdr:colOff>466725</xdr:colOff>
      <xdr:row>36</xdr:row>
      <xdr:rowOff>86787</xdr:rowOff>
    </xdr:to>
    <xdr:grpSp>
      <xdr:nvGrpSpPr>
        <xdr:cNvPr id="2" name="קבוצה 1">
          <a:extLst>
            <a:ext uri="{FF2B5EF4-FFF2-40B4-BE49-F238E27FC236}">
              <a16:creationId xmlns:a16="http://schemas.microsoft.com/office/drawing/2014/main" id="{C1C44C37-4F24-4CC7-AD74-FBF7AB23A2E6}"/>
            </a:ext>
          </a:extLst>
        </xdr:cNvPr>
        <xdr:cNvGrpSpPr/>
      </xdr:nvGrpSpPr>
      <xdr:grpSpPr>
        <a:xfrm flipH="1">
          <a:off x="11227450875" y="0"/>
          <a:ext cx="8696325" cy="6601887"/>
          <a:chOff x="0" y="0"/>
          <a:chExt cx="7781925" cy="6944787"/>
        </a:xfrm>
      </xdr:grpSpPr>
      <xdr:sp macro="" textlink="">
        <xdr:nvSpPr>
          <xdr:cNvPr id="3" name="טקסט_הדרכה_כותרת_עליונה" descr="באופן דומה משתמשים ברשימת השדות. שדה השורה נמצא מימין ושדה העמודה נמצא בחלק העליון, ואז שני השדות מצטלבים ומספקים את שדה הערך.">
            <a:extLst>
              <a:ext uri="{FF2B5EF4-FFF2-40B4-BE49-F238E27FC236}">
                <a16:creationId xmlns:a16="http://schemas.microsoft.com/office/drawing/2014/main" id="{023010DC-DBD7-46D4-BE66-910D9F0D9052}"/>
              </a:ext>
            </a:extLst>
          </xdr:cNvPr>
          <xdr:cNvSpPr txBox="1"/>
        </xdr:nvSpPr>
        <xdr:spPr>
          <a:xfrm flipH="1">
            <a:off x="0" y="0"/>
            <a:ext cx="7781925" cy="79057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התייחס אליהם כך בעת שימוש ברשימת השדות. </a:t>
            </a:r>
            <a:r>
              <a:rPr lang="he" sz="1500" b="0" i="0" u="none" strike="noStrike" kern="1200" cap="none" spc="0" normalizeH="0" baseline="0" noProof="0">
                <a:ln>
                  <a:noFill/>
                </a:ln>
                <a:solidFill>
                  <a:prstClr val="black"/>
                </a:solidFill>
                <a:effectLst/>
                <a:uLnTx/>
                <a:uFillTx/>
                <a:latin typeface="Tahoma" panose="020B0604030504040204" pitchFamily="34" charset="0"/>
                <a:ea typeface="Tahoma" panose="020B0604030504040204" pitchFamily="34" charset="0"/>
                <a:cs typeface="Tahoma" panose="020B0604030504040204" pitchFamily="34" charset="0"/>
              </a:rPr>
              <a:t>שדה השורה מופיע מימין, ושדה העמודה מופיע למעלה. כל אחד מהם מספק תנאי לשדה הערך, והוא מסכם אותם.</a:t>
            </a:r>
            <a:endParaRPr lang="en-US" sz="150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4" name="טקסט_הדרכה_כותרת_תחתונה">
            <a:extLst>
              <a:ext uri="{FF2B5EF4-FFF2-40B4-BE49-F238E27FC236}">
                <a16:creationId xmlns:a16="http://schemas.microsoft.com/office/drawing/2014/main" id="{210D5BFF-D769-4E16-A96C-7D261DA62338}"/>
              </a:ext>
            </a:extLst>
          </xdr:cNvPr>
          <xdr:cNvSpPr txBox="1"/>
        </xdr:nvSpPr>
        <xdr:spPr>
          <a:xfrm flipH="1">
            <a:off x="0" y="6278037"/>
            <a:ext cx="7781925"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5" name="טקסט_הדרכה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4B0958F4-D87F-45C6-B4C2-B1B1380699D1}"/>
              </a:ext>
            </a:extLst>
          </xdr:cNvPr>
          <xdr:cNvSpPr/>
        </xdr:nvSpPr>
        <xdr:spPr>
          <a:xfrm>
            <a:off x="6219825" y="6432613"/>
            <a:ext cx="1207008" cy="357598"/>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xdr:nvSpPr>
          <xdr:cNvPr id="6" name="טקסט_הדרכה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546855B6-9216-4A9D-A71D-977E7A6D780F}"/>
              </a:ext>
            </a:extLst>
          </xdr:cNvPr>
          <xdr:cNvSpPr/>
        </xdr:nvSpPr>
        <xdr:spPr>
          <a:xfrm flipH="1">
            <a:off x="342900" y="6432613"/>
            <a:ext cx="1208405" cy="357598"/>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twoCellAnchor editAs="oneCell">
    <xdr:from>
      <xdr:col>4</xdr:col>
      <xdr:colOff>70510</xdr:colOff>
      <xdr:row>5</xdr:row>
      <xdr:rowOff>33337</xdr:rowOff>
    </xdr:from>
    <xdr:to>
      <xdr:col>7</xdr:col>
      <xdr:colOff>358116</xdr:colOff>
      <xdr:row>31</xdr:row>
      <xdr:rowOff>180974</xdr:rowOff>
    </xdr:to>
    <xdr:pic>
      <xdr:nvPicPr>
        <xdr:cNvPr id="8" name="תמונה 7">
          <a:extLst>
            <a:ext uri="{FF2B5EF4-FFF2-40B4-BE49-F238E27FC236}">
              <a16:creationId xmlns:a16="http://schemas.microsoft.com/office/drawing/2014/main" id="{71E13CFE-D80D-4C26-A4ED-85A357BF273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bwMode="auto">
        <a:xfrm>
          <a:off x="11230988484" y="938212"/>
          <a:ext cx="2345006" cy="48529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1</xdr:col>
      <xdr:colOff>485775</xdr:colOff>
      <xdr:row>24</xdr:row>
      <xdr:rowOff>140624</xdr:rowOff>
    </xdr:from>
    <xdr:to>
      <xdr:col>3</xdr:col>
      <xdr:colOff>565783</xdr:colOff>
      <xdr:row>27</xdr:row>
      <xdr:rowOff>28575</xdr:rowOff>
    </xdr:to>
    <xdr:sp macro="" textlink="">
      <xdr:nvSpPr>
        <xdr:cNvPr id="9" name="טקסט עצה 23" descr="שדה השורה...">
          <a:extLst>
            <a:ext uri="{FF2B5EF4-FFF2-40B4-BE49-F238E27FC236}">
              <a16:creationId xmlns:a16="http://schemas.microsoft.com/office/drawing/2014/main" id="{2E4CDD29-975C-4437-8652-A825C407E60F}"/>
            </a:ext>
          </a:extLst>
        </xdr:cNvPr>
        <xdr:cNvSpPr txBox="1"/>
      </xdr:nvSpPr>
      <xdr:spPr>
        <a:xfrm flipH="1">
          <a:off x="11233524017" y="4484024"/>
          <a:ext cx="1451608" cy="430876"/>
        </a:xfrm>
        <a:prstGeom prst="rect">
          <a:avLst/>
        </a:prstGeom>
        <a:solidFill>
          <a:schemeClr val="bg1"/>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שדה השורה מספק תנאי...</a:t>
          </a:r>
          <a:endParaRPr lang="en-US" sz="110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2</xdr:col>
      <xdr:colOff>559228</xdr:colOff>
      <xdr:row>25</xdr:row>
      <xdr:rowOff>129860</xdr:rowOff>
    </xdr:from>
    <xdr:to>
      <xdr:col>4</xdr:col>
      <xdr:colOff>47673</xdr:colOff>
      <xdr:row>28</xdr:row>
      <xdr:rowOff>159404</xdr:rowOff>
    </xdr:to>
    <xdr:sp macro="" textlink="">
      <xdr:nvSpPr>
        <xdr:cNvPr id="10" name="צורה_חץ_מעוקל">
          <a:extLst>
            <a:ext uri="{FF2B5EF4-FFF2-40B4-BE49-F238E27FC236}">
              <a16:creationId xmlns:a16="http://schemas.microsoft.com/office/drawing/2014/main" id="{7595F958-F1EC-4A49-87BE-BAE102910C2E}"/>
            </a:ext>
          </a:extLst>
        </xdr:cNvPr>
        <xdr:cNvSpPr/>
      </xdr:nvSpPr>
      <xdr:spPr>
        <a:xfrm rot="11166724" flipH="1">
          <a:off x="1930828" y="4654235"/>
          <a:ext cx="860045" cy="572469"/>
        </a:xfrm>
        <a:prstGeom prst="arc">
          <a:avLst>
            <a:gd name="adj1" fmla="val 14127603"/>
            <a:gd name="adj2" fmla="val 56957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p>
      </xdr:txBody>
    </xdr:sp>
    <xdr:clientData/>
  </xdr:twoCellAnchor>
  <xdr:twoCellAnchor editAs="absolute">
    <xdr:from>
      <xdr:col>1</xdr:col>
      <xdr:colOff>514350</xdr:colOff>
      <xdr:row>18</xdr:row>
      <xdr:rowOff>150149</xdr:rowOff>
    </xdr:from>
    <xdr:to>
      <xdr:col>3</xdr:col>
      <xdr:colOff>666750</xdr:colOff>
      <xdr:row>21</xdr:row>
      <xdr:rowOff>171450</xdr:rowOff>
    </xdr:to>
    <xdr:sp macro="" textlink="">
      <xdr:nvSpPr>
        <xdr:cNvPr id="11" name="טקסט עצה 23" descr="שדה השורה...">
          <a:extLst>
            <a:ext uri="{FF2B5EF4-FFF2-40B4-BE49-F238E27FC236}">
              <a16:creationId xmlns:a16="http://schemas.microsoft.com/office/drawing/2014/main" id="{4A3EB7F6-124C-45E8-B7C7-04225C78539B}"/>
            </a:ext>
          </a:extLst>
        </xdr:cNvPr>
        <xdr:cNvSpPr txBox="1"/>
      </xdr:nvSpPr>
      <xdr:spPr>
        <a:xfrm flipH="1">
          <a:off x="11233423050" y="3407699"/>
          <a:ext cx="1524000" cy="564226"/>
        </a:xfrm>
        <a:prstGeom prst="rect">
          <a:avLst/>
        </a:prstGeom>
        <a:solidFill>
          <a:schemeClr val="bg1"/>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...ושדה העמודה מספק תנאי...</a:t>
          </a:r>
          <a:endParaRPr lang="en-US" sz="110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2</xdr:col>
      <xdr:colOff>625903</xdr:colOff>
      <xdr:row>20</xdr:row>
      <xdr:rowOff>63184</xdr:rowOff>
    </xdr:from>
    <xdr:to>
      <xdr:col>4</xdr:col>
      <xdr:colOff>114348</xdr:colOff>
      <xdr:row>23</xdr:row>
      <xdr:rowOff>92728</xdr:rowOff>
    </xdr:to>
    <xdr:sp macro="" textlink="">
      <xdr:nvSpPr>
        <xdr:cNvPr id="12" name="צורה_חץ_מעוקל">
          <a:extLst>
            <a:ext uri="{FF2B5EF4-FFF2-40B4-BE49-F238E27FC236}">
              <a16:creationId xmlns:a16="http://schemas.microsoft.com/office/drawing/2014/main" id="{EDE3E27F-3B26-4F77-9B4E-64E4239E78EB}"/>
            </a:ext>
          </a:extLst>
        </xdr:cNvPr>
        <xdr:cNvSpPr/>
      </xdr:nvSpPr>
      <xdr:spPr>
        <a:xfrm rot="11166724" flipH="1">
          <a:off x="11233289652" y="3682684"/>
          <a:ext cx="860045" cy="572469"/>
        </a:xfrm>
        <a:prstGeom prst="arc">
          <a:avLst>
            <a:gd name="adj1" fmla="val 14127603"/>
            <a:gd name="adj2" fmla="val 56957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p>
      </xdr:txBody>
    </xdr:sp>
    <xdr:clientData/>
  </xdr:twoCellAnchor>
  <xdr:twoCellAnchor editAs="absolute">
    <xdr:from>
      <xdr:col>7</xdr:col>
      <xdr:colOff>600075</xdr:colOff>
      <xdr:row>24</xdr:row>
      <xdr:rowOff>169199</xdr:rowOff>
    </xdr:from>
    <xdr:to>
      <xdr:col>10</xdr:col>
      <xdr:colOff>66675</xdr:colOff>
      <xdr:row>28</xdr:row>
      <xdr:rowOff>104775</xdr:rowOff>
    </xdr:to>
    <xdr:sp macro="" textlink="">
      <xdr:nvSpPr>
        <xdr:cNvPr id="13" name="טקסט עצה 23" descr="שדה השורה...">
          <a:extLst>
            <a:ext uri="{FF2B5EF4-FFF2-40B4-BE49-F238E27FC236}">
              <a16:creationId xmlns:a16="http://schemas.microsoft.com/office/drawing/2014/main" id="{94E12440-7807-45C0-910A-89ADEE196268}"/>
            </a:ext>
          </a:extLst>
        </xdr:cNvPr>
        <xdr:cNvSpPr txBox="1"/>
      </xdr:nvSpPr>
      <xdr:spPr>
        <a:xfrm flipH="1">
          <a:off x="11229222525" y="4512599"/>
          <a:ext cx="1524000" cy="659476"/>
        </a:xfrm>
        <a:prstGeom prst="rect">
          <a:avLst/>
        </a:prstGeom>
        <a:solidFill>
          <a:schemeClr val="bg1"/>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...ושדה הערך מסכם אותם.</a:t>
          </a:r>
          <a:endParaRPr lang="en-US" sz="1100" noProof="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216328</xdr:colOff>
      <xdr:row>25</xdr:row>
      <xdr:rowOff>91759</xdr:rowOff>
    </xdr:from>
    <xdr:to>
      <xdr:col>8</xdr:col>
      <xdr:colOff>390573</xdr:colOff>
      <xdr:row>28</xdr:row>
      <xdr:rowOff>121303</xdr:rowOff>
    </xdr:to>
    <xdr:sp macro="" textlink="">
      <xdr:nvSpPr>
        <xdr:cNvPr id="14" name="צורה_חץ_מעוקל">
          <a:extLst>
            <a:ext uri="{FF2B5EF4-FFF2-40B4-BE49-F238E27FC236}">
              <a16:creationId xmlns:a16="http://schemas.microsoft.com/office/drawing/2014/main" id="{7D1E3217-FFD7-4BA4-8B07-3E22AE244C0B}"/>
            </a:ext>
          </a:extLst>
        </xdr:cNvPr>
        <xdr:cNvSpPr/>
      </xdr:nvSpPr>
      <xdr:spPr>
        <a:xfrm rot="10433276">
          <a:off x="5016928" y="4616134"/>
          <a:ext cx="860045" cy="572469"/>
        </a:xfrm>
        <a:prstGeom prst="arc">
          <a:avLst>
            <a:gd name="adj1" fmla="val 14127603"/>
            <a:gd name="adj2" fmla="val 2075296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7</xdr:col>
      <xdr:colOff>237743</xdr:colOff>
      <xdr:row>22</xdr:row>
      <xdr:rowOff>11226</xdr:rowOff>
    </xdr:to>
    <xdr:grpSp>
      <xdr:nvGrpSpPr>
        <xdr:cNvPr id="2" name="קבוצה_הדרכה">
          <a:extLst>
            <a:ext uri="{FF2B5EF4-FFF2-40B4-BE49-F238E27FC236}">
              <a16:creationId xmlns:a16="http://schemas.microsoft.com/office/drawing/2014/main" id="{C702F9DE-9552-495E-813B-03D6C79E00DA}"/>
            </a:ext>
          </a:extLst>
        </xdr:cNvPr>
        <xdr:cNvGrpSpPr/>
      </xdr:nvGrpSpPr>
      <xdr:grpSpPr>
        <a:xfrm flipH="1">
          <a:off x="11239671832" y="0"/>
          <a:ext cx="7781543" cy="3992676"/>
          <a:chOff x="0" y="0"/>
          <a:chExt cx="7781543" cy="4287012"/>
        </a:xfrm>
      </xdr:grpSpPr>
      <xdr:sp macro="" textlink="">
        <xdr:nvSpPr>
          <xdr:cNvPr id="3" name="טקסט_הדרכה_כותרת_עליונה" descr="חשוב לזכור: אם שדה עמודה מוסיף עמודות רבות ל- PivotTable, הוא יהפוך לרחב מאוד.">
            <a:extLst>
              <a:ext uri="{FF2B5EF4-FFF2-40B4-BE49-F238E27FC236}">
                <a16:creationId xmlns:a16="http://schemas.microsoft.com/office/drawing/2014/main" id="{10AC9A25-5EBB-4478-B2F9-AC38B9C082FC}"/>
              </a:ext>
            </a:extLst>
          </xdr:cNvPr>
          <xdr:cNvSpPr txBox="1"/>
        </xdr:nvSpPr>
        <xdr:spPr>
          <a:xfrm flipH="1">
            <a:off x="0" y="0"/>
            <a:ext cx="7781543"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חשוב לזכור דבר אחד: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אם שדה עמודה מוסיף עמודות רבות ל- PivotTable, הוא יהפוך לרחב מאוד. </a:t>
            </a:r>
            <a:endParaRPr lang="en-US" sz="150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4" name="טקסט_הדרכה_כותרת_תחתונה">
            <a:extLst>
              <a:ext uri="{FF2B5EF4-FFF2-40B4-BE49-F238E27FC236}">
                <a16:creationId xmlns:a16="http://schemas.microsoft.com/office/drawing/2014/main" id="{CC39DF34-4194-4987-80FA-F9EF66960C17}"/>
              </a:ext>
            </a:extLst>
          </xdr:cNvPr>
          <xdr:cNvSpPr txBox="1"/>
        </xdr:nvSpPr>
        <xdr:spPr>
          <a:xfrm flipH="1">
            <a:off x="0" y="3619500"/>
            <a:ext cx="7781543"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5" name="טקסט_הדרכה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63269EEA-08E6-4328-8B61-C833249BB9FD}"/>
              </a:ext>
            </a:extLst>
          </xdr:cNvPr>
          <xdr:cNvSpPr/>
        </xdr:nvSpPr>
        <xdr:spPr>
          <a:xfrm>
            <a:off x="6261100" y="377494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xdr:nvSpPr>
          <xdr:cNvPr id="6" name="טקסט_הדרכה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B251F75F-2568-4051-B479-9B90347C3ECD}"/>
              </a:ext>
            </a:extLst>
          </xdr:cNvPr>
          <xdr:cNvSpPr/>
        </xdr:nvSpPr>
        <xdr:spPr>
          <a:xfrm flipH="1">
            <a:off x="304800" y="377494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twoCellAnchor editAs="absolute">
    <xdr:from>
      <xdr:col>0</xdr:col>
      <xdr:colOff>-19453</xdr:colOff>
      <xdr:row>2</xdr:row>
      <xdr:rowOff>65696</xdr:rowOff>
    </xdr:from>
    <xdr:to>
      <xdr:col>0</xdr:col>
      <xdr:colOff>-19453</xdr:colOff>
      <xdr:row>2</xdr:row>
      <xdr:rowOff>65702</xdr:rowOff>
    </xdr:to>
    <xdr:grpSp>
      <xdr:nvGrpSpPr>
        <xdr:cNvPr id="8" name="קבוצה 7">
          <a:extLst>
            <a:ext uri="{FF2B5EF4-FFF2-40B4-BE49-F238E27FC236}">
              <a16:creationId xmlns:a16="http://schemas.microsoft.com/office/drawing/2014/main" id="{CAECE02D-00AE-4ADB-BD59-7767CA66B7F3}"/>
            </a:ext>
          </a:extLst>
        </xdr:cNvPr>
        <xdr:cNvGrpSpPr/>
      </xdr:nvGrpSpPr>
      <xdr:grpSpPr>
        <a:xfrm flipH="1">
          <a:off x="11247472828" y="427646"/>
          <a:ext cx="0" cy="6"/>
          <a:chOff x="-17548" y="442886"/>
          <a:chExt cx="0" cy="6"/>
        </a:xfrm>
      </xdr:grpSpPr>
      <xdr:sp macro="" textlink="">
        <xdr:nvSpPr>
          <xdr:cNvPr id="9" name="טקסט_הדרכה_הסבר1">
            <a:extLst>
              <a:ext uri="{FF2B5EF4-FFF2-40B4-BE49-F238E27FC236}">
                <a16:creationId xmlns:a16="http://schemas.microsoft.com/office/drawing/2014/main" id="{2BFFB426-F49C-45E0-87C4-F9CF5281FA3A}"/>
              </a:ext>
            </a:extLst>
          </xdr:cNvPr>
          <xdr:cNvSpPr txBox="1"/>
        </xdr:nvSpPr>
        <xdr:spPr>
          <a:xfrm flipH="1">
            <a:off x="-17548" y="442886"/>
            <a:ext cx="0" cy="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endParaRPr lang="en-US" sz="1100" noProof="0">
              <a:effectLst/>
              <a:latin typeface="Calibri Light (Headings)"/>
              <a:ea typeface="Calibri" panose="020F0502020204030204" pitchFamily="34" charset="0"/>
              <a:cs typeface="Times New Roman" panose="02020603050405020304" pitchFamily="18" charset="0"/>
            </a:endParaRPr>
          </a:p>
        </xdr:txBody>
      </xdr:sp>
      <xdr:sp macro="" textlink="">
        <xdr:nvSpPr>
          <xdr:cNvPr id="10" name="צורה_חץ_מעוקל">
            <a:extLst>
              <a:ext uri="{FF2B5EF4-FFF2-40B4-BE49-F238E27FC236}">
                <a16:creationId xmlns:a16="http://schemas.microsoft.com/office/drawing/2014/main" id="{296764EA-EA82-49F7-9005-D54B141D3D3E}"/>
              </a:ext>
            </a:extLst>
          </xdr:cNvPr>
          <xdr:cNvSpPr/>
        </xdr:nvSpPr>
        <xdr:spPr>
          <a:xfrm rot="4758757" flipH="1">
            <a:off x="-17548" y="442892"/>
            <a:ext cx="0" cy="0"/>
          </a:xfrm>
          <a:prstGeom prst="arc">
            <a:avLst>
              <a:gd name="adj1" fmla="val 10800000"/>
              <a:gd name="adj2" fmla="val 0"/>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
            </a:endParaRPr>
          </a:p>
        </xdr:txBody>
      </xdr:sp>
    </xdr:grpSp>
    <xdr:clientData/>
  </xdr:twoCellAnchor>
  <xdr:twoCellAnchor editAs="absolute">
    <xdr:from>
      <xdr:col>3</xdr:col>
      <xdr:colOff>78080</xdr:colOff>
      <xdr:row>5</xdr:row>
      <xdr:rowOff>57159</xdr:rowOff>
    </xdr:from>
    <xdr:to>
      <xdr:col>7</xdr:col>
      <xdr:colOff>238125</xdr:colOff>
      <xdr:row>10</xdr:row>
      <xdr:rowOff>67699</xdr:rowOff>
    </xdr:to>
    <xdr:grpSp>
      <xdr:nvGrpSpPr>
        <xdr:cNvPr id="11" name="קבוצה 10">
          <a:extLst>
            <a:ext uri="{FF2B5EF4-FFF2-40B4-BE49-F238E27FC236}">
              <a16:creationId xmlns:a16="http://schemas.microsoft.com/office/drawing/2014/main" id="{E003AB24-7046-45FE-A81A-3E3F2A8CF4F0}"/>
            </a:ext>
          </a:extLst>
        </xdr:cNvPr>
        <xdr:cNvGrpSpPr/>
      </xdr:nvGrpSpPr>
      <xdr:grpSpPr>
        <a:xfrm flipH="1">
          <a:off x="11239671450" y="962034"/>
          <a:ext cx="5122570" cy="915415"/>
          <a:chOff x="2659355" y="1009659"/>
          <a:chExt cx="5122570" cy="953515"/>
        </a:xfrm>
      </xdr:grpSpPr>
      <xdr:sp macro="" textlink="">
        <xdr:nvSpPr>
          <xdr:cNvPr id="12" name="טקסט_הדרכה_הסבר1" descr="PivotTable">
            <a:extLst>
              <a:ext uri="{FF2B5EF4-FFF2-40B4-BE49-F238E27FC236}">
                <a16:creationId xmlns:a16="http://schemas.microsoft.com/office/drawing/2014/main" id="{2F2A68CD-C95D-4AB0-9E31-F05A5F3CF08C}"/>
              </a:ext>
            </a:extLst>
          </xdr:cNvPr>
          <xdr:cNvSpPr txBox="1"/>
        </xdr:nvSpPr>
        <xdr:spPr>
          <a:xfrm flipH="1">
            <a:off x="3059011" y="1009659"/>
            <a:ext cx="4722914" cy="519202"/>
          </a:xfrm>
          <a:prstGeom prst="rect">
            <a:avLst/>
          </a:prstGeom>
          <a:no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בדוגמה זו, שדה העמודה</a:t>
            </a:r>
            <a:r>
              <a:rPr lang="he" sz="1100" baseline="0" noProof="0">
                <a:effectLst/>
                <a:latin typeface="Tahoma" panose="020B0604030504040204" pitchFamily="34" charset="0"/>
                <a:ea typeface="Tahoma" panose="020B0604030504040204" pitchFamily="34" charset="0"/>
                <a:cs typeface="Tahoma" panose="020B0604030504040204" pitchFamily="34" charset="0"/>
              </a:rPr>
              <a:t> הוסיף 20 עמודות חדשות. זוהי כמות עצומה של עמודות! והמשתמשים יצטרכו לגלול מצד לצד...</a:t>
            </a:r>
            <a:endParaRPr lang="en-US" sz="1100" noProof="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3" name="צורה_חץ_מעוקל" descr="חץ">
            <a:extLst>
              <a:ext uri="{FF2B5EF4-FFF2-40B4-BE49-F238E27FC236}">
                <a16:creationId xmlns:a16="http://schemas.microsoft.com/office/drawing/2014/main" id="{A68480EB-355B-4FDE-98F2-64192F138E55}"/>
              </a:ext>
            </a:extLst>
          </xdr:cNvPr>
          <xdr:cNvSpPr/>
        </xdr:nvSpPr>
        <xdr:spPr>
          <a:xfrm rot="16841243">
            <a:off x="2676731" y="1245970"/>
            <a:ext cx="699828" cy="734580"/>
          </a:xfrm>
          <a:prstGeom prst="arc">
            <a:avLst>
              <a:gd name="adj1" fmla="val 15011426"/>
              <a:gd name="adj2" fmla="val 20877560"/>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grpSp>
    <xdr:clientData fLocksWithSheet="0"/>
  </xdr:twoCellAnchor>
</xdr:wsDr>
</file>

<file path=xl/drawings/drawing1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6</xdr:col>
      <xdr:colOff>1209293</xdr:colOff>
      <xdr:row>38</xdr:row>
      <xdr:rowOff>768</xdr:rowOff>
    </xdr:to>
    <xdr:grpSp>
      <xdr:nvGrpSpPr>
        <xdr:cNvPr id="2" name="קבוצה_הדרכה">
          <a:extLst>
            <a:ext uri="{FF2B5EF4-FFF2-40B4-BE49-F238E27FC236}">
              <a16:creationId xmlns:a16="http://schemas.microsoft.com/office/drawing/2014/main" id="{7CE24F74-6F8C-4FF7-BCB9-2AEDE92648E1}"/>
            </a:ext>
          </a:extLst>
        </xdr:cNvPr>
        <xdr:cNvGrpSpPr/>
      </xdr:nvGrpSpPr>
      <xdr:grpSpPr>
        <a:xfrm flipH="1">
          <a:off x="11229118132" y="0"/>
          <a:ext cx="7781543" cy="6877818"/>
          <a:chOff x="0" y="0"/>
          <a:chExt cx="7781543" cy="7230820"/>
        </a:xfrm>
      </xdr:grpSpPr>
      <xdr:sp macro="" textlink="">
        <xdr:nvSpPr>
          <xdr:cNvPr id="3" name="טקסט_הדרכה_כותרת_עליונה" descr="אך הנה חלופה לכך: באפשרותך להשתמש בשדה שורה שני במקום זאת. שדה שורה שני יופיע מדורג מתחת לשדה השורה הראשון.">
            <a:extLst>
              <a:ext uri="{FF2B5EF4-FFF2-40B4-BE49-F238E27FC236}">
                <a16:creationId xmlns:a16="http://schemas.microsoft.com/office/drawing/2014/main" id="{349B5B71-D13F-4878-A006-A1ECE53E5A9B}"/>
              </a:ext>
            </a:extLst>
          </xdr:cNvPr>
          <xdr:cNvSpPr txBox="1"/>
        </xdr:nvSpPr>
        <xdr:spPr>
          <a:xfrm flipH="1">
            <a:off x="0" y="0"/>
            <a:ext cx="7781543"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אך הנה חלופה לפעולה זו: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ניתן להשתמש ב</a:t>
            </a:r>
            <a:r>
              <a:rPr lang="he" sz="1500" b="0"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שדה </a:t>
            </a:r>
            <a:r>
              <a:rPr lang="he-IL" sz="1500" b="0"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a:t>
            </a:r>
            <a:r>
              <a:rPr lang="he" sz="1500" b="0"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שורה </a:t>
            </a:r>
            <a:r>
              <a:rPr lang="he-IL" sz="1500" b="0"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a:t>
            </a:r>
            <a:r>
              <a:rPr lang="he" sz="1500" b="0"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שני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במקום זאת. שדה </a:t>
            </a:r>
            <a:r>
              <a:rPr lang="he-IL" sz="1800" b="0" i="0" kern="1200" baseline="0">
                <a:solidFill>
                  <a:schemeClr val="dk1"/>
                </a:solidFill>
                <a:effectLst/>
                <a:latin typeface="+mn-lt"/>
                <a:ea typeface="+mn-ea"/>
                <a:cs typeface="+mn-cs"/>
              </a:rPr>
              <a:t>ה</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שורה </a:t>
            </a:r>
            <a:r>
              <a:rPr lang="he-IL"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שני יופיע כשהוא מוסט פנימה מתחת לשדה השורה הראשון.</a:t>
            </a:r>
            <a:endParaRPr lang="en-US" sz="1500" i="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4" name="טקסט_הדרכה_כותרת_תחתונה">
            <a:extLst>
              <a:ext uri="{FF2B5EF4-FFF2-40B4-BE49-F238E27FC236}">
                <a16:creationId xmlns:a16="http://schemas.microsoft.com/office/drawing/2014/main" id="{222D3845-974B-4286-AC7C-6D78C77637AF}"/>
              </a:ext>
            </a:extLst>
          </xdr:cNvPr>
          <xdr:cNvSpPr txBox="1"/>
        </xdr:nvSpPr>
        <xdr:spPr>
          <a:xfrm flipH="1">
            <a:off x="0" y="6539579"/>
            <a:ext cx="7781543" cy="691241"/>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5" name="טקסט_הדרכה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DE5045C0-0C3D-400E-942C-F4C3D819542D}"/>
              </a:ext>
            </a:extLst>
          </xdr:cNvPr>
          <xdr:cNvSpPr/>
        </xdr:nvSpPr>
        <xdr:spPr>
          <a:xfrm>
            <a:off x="6261100" y="6706891"/>
            <a:ext cx="1207007"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xdr:nvSpPr>
          <xdr:cNvPr id="6" name="טקסט_הדרכה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B666F275-2EF6-4EDF-B518-CB6FA09A8B60}"/>
              </a:ext>
            </a:extLst>
          </xdr:cNvPr>
          <xdr:cNvSpPr/>
        </xdr:nvSpPr>
        <xdr:spPr>
          <a:xfrm flipH="1">
            <a:off x="304800" y="6706891"/>
            <a:ext cx="1207007"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twoCellAnchor editAs="absolute">
    <xdr:from>
      <xdr:col>0</xdr:col>
      <xdr:colOff>552451</xdr:colOff>
      <xdr:row>6</xdr:row>
      <xdr:rowOff>120016</xdr:rowOff>
    </xdr:from>
    <xdr:to>
      <xdr:col>2</xdr:col>
      <xdr:colOff>636271</xdr:colOff>
      <xdr:row>8</xdr:row>
      <xdr:rowOff>41565</xdr:rowOff>
    </xdr:to>
    <xdr:sp macro="" textlink="">
      <xdr:nvSpPr>
        <xdr:cNvPr id="9" name="טקסט עצה 23" descr="טקסט עצה 'שדה שורה אשר מחלק...'&#10;">
          <a:extLst>
            <a:ext uri="{FF2B5EF4-FFF2-40B4-BE49-F238E27FC236}">
              <a16:creationId xmlns:a16="http://schemas.microsoft.com/office/drawing/2014/main" id="{B7089344-C748-4648-A74B-62BE25D438A2}"/>
            </a:ext>
          </a:extLst>
        </xdr:cNvPr>
        <xdr:cNvSpPr txBox="1"/>
      </xdr:nvSpPr>
      <xdr:spPr>
        <a:xfrm flipH="1">
          <a:off x="11234777504" y="1205866"/>
          <a:ext cx="1512570" cy="283499"/>
        </a:xfrm>
        <a:prstGeom prst="rect">
          <a:avLst/>
        </a:prstGeom>
        <a:noFill/>
        <a:ln w="9525">
          <a:noFill/>
          <a:miter lim="800000"/>
          <a:headEnd/>
          <a:tailEnd/>
        </a:ln>
      </xdr:spPr>
      <xdr:txBody>
        <a:bodyPr rot="0" vert="horz" wrap="square" lIns="91440" tIns="45720" rIns="91440" bIns="45720" rtlCol="1" anchor="ctr" anchorCtr="0">
          <a:noAutofit/>
        </a:bodyPr>
        <a:lstStyle/>
        <a:p>
          <a:pPr algn="ctr" rtl="1" eaLnBrk="1" fontAlgn="auto" latinLnBrk="0" hangingPunct="1"/>
          <a:endParaRPr lang="en-US" sz="1100" b="0" i="0" baseline="0">
            <a:effectLst/>
            <a:latin typeface="Tahoma" panose="020B0604030504040204" pitchFamily="34" charset="0"/>
            <a:ea typeface="Tahoma" panose="020B0604030504040204" pitchFamily="34" charset="0"/>
            <a:cs typeface="Tahoma" panose="020B0604030504040204" pitchFamily="34" charset="0"/>
          </a:endParaRPr>
        </a:p>
        <a:p>
          <a:pPr algn="l" rtl="1" eaLnBrk="1" fontAlgn="auto" latinLnBrk="0" hangingPunct="1"/>
          <a:r>
            <a:rPr lang="he" sz="1100" b="0" i="0" baseline="0">
              <a:effectLst/>
              <a:latin typeface="Tahoma" panose="020B0604030504040204" pitchFamily="34" charset="0"/>
              <a:ea typeface="Tahoma" panose="020B0604030504040204" pitchFamily="34" charset="0"/>
              <a:cs typeface="Tahoma" panose="020B0604030504040204" pitchFamily="34" charset="0"/>
            </a:rPr>
            <a:t>שדה השורה הראשון</a:t>
          </a:r>
          <a:endParaRPr lang="sq-AL" sz="110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403676</xdr:colOff>
      <xdr:row>8</xdr:row>
      <xdr:rowOff>96151</xdr:rowOff>
    </xdr:from>
    <xdr:to>
      <xdr:col>3</xdr:col>
      <xdr:colOff>1049558</xdr:colOff>
      <xdr:row>15</xdr:row>
      <xdr:rowOff>163377</xdr:rowOff>
    </xdr:to>
    <xdr:sp macro="" textlink="">
      <xdr:nvSpPr>
        <xdr:cNvPr id="10" name="צורה_חץ_מעוקל">
          <a:extLst>
            <a:ext uri="{FF2B5EF4-FFF2-40B4-BE49-F238E27FC236}">
              <a16:creationId xmlns:a16="http://schemas.microsoft.com/office/drawing/2014/main" id="{584904F7-B0B4-4570-83D8-C3F404A70E3A}"/>
            </a:ext>
          </a:extLst>
        </xdr:cNvPr>
        <xdr:cNvSpPr/>
      </xdr:nvSpPr>
      <xdr:spPr>
        <a:xfrm rot="14954200" flipH="1" flipV="1">
          <a:off x="11233777245" y="902198"/>
          <a:ext cx="1334051" cy="2617557"/>
        </a:xfrm>
        <a:prstGeom prst="arc">
          <a:avLst>
            <a:gd name="adj1" fmla="val 11796840"/>
            <a:gd name="adj2" fmla="val 13141628"/>
          </a:avLst>
        </a:prstGeom>
        <a:ln w="19050">
          <a:headEnd type="arrow" w="med" len="med"/>
          <a:tailEnd type="none" w="med" len="med"/>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marL="0" indent="0" algn="l" rtl="1"/>
          <a:endParaRPr lang="en-US" sz="1100">
            <a:solidFill>
              <a:schemeClr val="tx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530108</xdr:colOff>
      <xdr:row>9</xdr:row>
      <xdr:rowOff>76202</xdr:rowOff>
    </xdr:from>
    <xdr:to>
      <xdr:col>2</xdr:col>
      <xdr:colOff>636270</xdr:colOff>
      <xdr:row>11</xdr:row>
      <xdr:rowOff>26326</xdr:rowOff>
    </xdr:to>
    <xdr:sp macro="" textlink="">
      <xdr:nvSpPr>
        <xdr:cNvPr id="11" name="טקסט עצה 24" descr="שדה שורה שני ">
          <a:extLst>
            <a:ext uri="{FF2B5EF4-FFF2-40B4-BE49-F238E27FC236}">
              <a16:creationId xmlns:a16="http://schemas.microsoft.com/office/drawing/2014/main" id="{6130BF6A-5E1E-41DE-B923-4A42D8188AAD}"/>
            </a:ext>
          </a:extLst>
        </xdr:cNvPr>
        <xdr:cNvSpPr txBox="1"/>
      </xdr:nvSpPr>
      <xdr:spPr>
        <a:xfrm flipH="1">
          <a:off x="11234777505" y="1704977"/>
          <a:ext cx="1534912" cy="312074"/>
        </a:xfrm>
        <a:prstGeom prst="rect">
          <a:avLst/>
        </a:prstGeom>
        <a:noFill/>
        <a:ln w="9525">
          <a:noFill/>
          <a:miter lim="800000"/>
          <a:headEnd/>
          <a:tailEnd/>
        </a:ln>
      </xdr:spPr>
      <xdr:txBody>
        <a:bodyPr rot="0" vert="horz" wrap="square" lIns="91440" tIns="45720" rIns="91440" bIns="45720" rtlCol="1" anchor="ctr" anchorCtr="0">
          <a:noAutofit/>
        </a:bodyPr>
        <a:lstStyle/>
        <a:p>
          <a:pPr algn="l" rtl="1" eaLnBrk="1" fontAlgn="auto" latinLnBrk="0" hangingPunct="1"/>
          <a:r>
            <a:rPr lang="he" sz="1100" b="0" i="0" baseline="0">
              <a:effectLst/>
              <a:latin typeface="Tahoma" panose="020B0604030504040204" pitchFamily="34" charset="0"/>
              <a:ea typeface="Tahoma" panose="020B0604030504040204" pitchFamily="34" charset="0"/>
              <a:cs typeface="Tahoma" panose="020B0604030504040204" pitchFamily="34" charset="0"/>
            </a:rPr>
            <a:t>שדה השורה השני </a:t>
          </a:r>
          <a:endParaRPr lang="sq-AL" sz="110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135255</xdr:colOff>
      <xdr:row>15</xdr:row>
      <xdr:rowOff>7620</xdr:rowOff>
    </xdr:from>
    <xdr:to>
      <xdr:col>2</xdr:col>
      <xdr:colOff>988696</xdr:colOff>
      <xdr:row>19</xdr:row>
      <xdr:rowOff>13334</xdr:rowOff>
    </xdr:to>
    <xdr:sp macro="" textlink="">
      <xdr:nvSpPr>
        <xdr:cNvPr id="12" name="טקסט עצה 23" descr="טקסט עצה 'שדה שורה אשר מחלק...'&#10;">
          <a:extLst>
            <a:ext uri="{FF2B5EF4-FFF2-40B4-BE49-F238E27FC236}">
              <a16:creationId xmlns:a16="http://schemas.microsoft.com/office/drawing/2014/main" id="{FF91A8B1-3C72-4C3D-8178-B5AEA5CFE40B}"/>
            </a:ext>
          </a:extLst>
        </xdr:cNvPr>
        <xdr:cNvSpPr txBox="1"/>
      </xdr:nvSpPr>
      <xdr:spPr>
        <a:xfrm flipH="1">
          <a:off x="11234425079" y="2722245"/>
          <a:ext cx="1596391" cy="729614"/>
        </a:xfrm>
        <a:prstGeom prst="rect">
          <a:avLst/>
        </a:prstGeom>
        <a:noFill/>
        <a:ln w="9525">
          <a:noFill/>
          <a:miter lim="800000"/>
          <a:headEnd/>
          <a:tailEnd/>
        </a:ln>
      </xdr:spPr>
      <xdr:txBody>
        <a:bodyPr rot="0" vert="horz" wrap="square" lIns="91440" tIns="45720" rIns="91440" bIns="45720" rtlCol="1" anchor="ctr" anchorCtr="0">
          <a:noAutofit/>
        </a:bodyPr>
        <a:lstStyle/>
        <a:p>
          <a:pPr algn="l" rtl="1" eaLnBrk="1" fontAlgn="auto" latinLnBrk="0" hangingPunct="1"/>
          <a:endParaRPr lang="sq-AL" i="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2</xdr:col>
      <xdr:colOff>742950</xdr:colOff>
      <xdr:row>9</xdr:row>
      <xdr:rowOff>30480</xdr:rowOff>
    </xdr:from>
    <xdr:to>
      <xdr:col>2</xdr:col>
      <xdr:colOff>1019175</xdr:colOff>
      <xdr:row>11</xdr:row>
      <xdr:rowOff>123825</xdr:rowOff>
    </xdr:to>
    <xdr:sp macro="" textlink="">
      <xdr:nvSpPr>
        <xdr:cNvPr id="13" name="צורה_סוגר_מסולסל_למטה">
          <a:extLst>
            <a:ext uri="{FF2B5EF4-FFF2-40B4-BE49-F238E27FC236}">
              <a16:creationId xmlns:a16="http://schemas.microsoft.com/office/drawing/2014/main" id="{9115AEF5-EC57-43B8-B338-3EECF2742EC4}"/>
            </a:ext>
          </a:extLst>
        </xdr:cNvPr>
        <xdr:cNvSpPr/>
      </xdr:nvSpPr>
      <xdr:spPr>
        <a:xfrm flipH="1">
          <a:off x="11234394600" y="1659255"/>
          <a:ext cx="276225" cy="455295"/>
        </a:xfrm>
        <a:prstGeom prst="leftBrace">
          <a:avLst>
            <a:gd name="adj1" fmla="val 34667"/>
            <a:gd name="adj2" fmla="val 45646"/>
          </a:avLst>
        </a:prstGeom>
        <a:ln w="19050">
          <a:prstDash val="sysDash"/>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marL="0" indent="0" rtl="1"/>
          <a:endParaRPr lang="en-US" sz="1100">
            <a:solidFill>
              <a:schemeClr val="tx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5</xdr:col>
      <xdr:colOff>226695</xdr:colOff>
      <xdr:row>10</xdr:row>
      <xdr:rowOff>16447</xdr:rowOff>
    </xdr:from>
    <xdr:to>
      <xdr:col>6</xdr:col>
      <xdr:colOff>1381125</xdr:colOff>
      <xdr:row>18</xdr:row>
      <xdr:rowOff>5718</xdr:rowOff>
    </xdr:to>
    <xdr:grpSp>
      <xdr:nvGrpSpPr>
        <xdr:cNvPr id="14" name="קבוצה 13">
          <a:extLst>
            <a:ext uri="{FF2B5EF4-FFF2-40B4-BE49-F238E27FC236}">
              <a16:creationId xmlns:a16="http://schemas.microsoft.com/office/drawing/2014/main" id="{970531CE-648C-4A09-8FE6-34518F26F23F}"/>
            </a:ext>
          </a:extLst>
        </xdr:cNvPr>
        <xdr:cNvGrpSpPr/>
      </xdr:nvGrpSpPr>
      <xdr:grpSpPr>
        <a:xfrm flipH="1">
          <a:off x="11228946300" y="1826197"/>
          <a:ext cx="2364105" cy="1437071"/>
          <a:chOff x="5589270" y="1892872"/>
          <a:chExt cx="2364105" cy="1437071"/>
        </a:xfrm>
      </xdr:grpSpPr>
      <xdr:sp macro="" textlink="">
        <xdr:nvSpPr>
          <xdr:cNvPr id="15" name="שלב 'טוב לדעת'" descr="GOOD TO KNOW&#10;A second row field makes a vertically-oriented PivotTable rather than horizontal. Some people find vertical PivotTables easer to read because they don't require as much scrolling from side-to-side.">
            <a:extLst>
              <a:ext uri="{FF2B5EF4-FFF2-40B4-BE49-F238E27FC236}">
                <a16:creationId xmlns:a16="http://schemas.microsoft.com/office/drawing/2014/main" id="{47A0F997-2D04-4A29-BAB1-09689286B1CE}"/>
              </a:ext>
            </a:extLst>
          </xdr:cNvPr>
          <xdr:cNvSpPr txBox="1"/>
        </xdr:nvSpPr>
        <xdr:spPr>
          <a:xfrm flipH="1">
            <a:off x="5839052" y="1907205"/>
            <a:ext cx="2114323" cy="1422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rPr>
              <a:t>טוב לדעת</a:t>
            </a:r>
            <a:endParaRPr lang="he-IL"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endParaRPr>
          </a:p>
          <a:p>
            <a:pPr lvl="0" algn="r" rtl="1">
              <a:defRPr/>
            </a:pPr>
            <a:r>
              <a:rPr lang="he" sz="1100" b="0"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שדה שורה שני הופך את כיוון ה- PivotTable לאנכי, במקום אופקי. עבור חלק מהאנשים, קל יותר לקרוא טבלאות PivotTable אנכיות, מכיוון שהן אינן מחייבות גלילה רבה מצד לצד.</a:t>
            </a:r>
            <a:endParaRPr lang="en-US" sz="110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xdr:txBody>
      </xdr:sp>
      <xdr:pic>
        <xdr:nvPicPr>
          <xdr:cNvPr id="16" name="משקפיים עבור 'טוב לדעת'">
            <a:extLst>
              <a:ext uri="{FF2B5EF4-FFF2-40B4-BE49-F238E27FC236}">
                <a16:creationId xmlns:a16="http://schemas.microsoft.com/office/drawing/2014/main" id="{7123E362-E055-4C97-BF78-CAA74C34207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flipH="1">
            <a:off x="5589270" y="1892872"/>
            <a:ext cx="305548" cy="305548"/>
          </a:xfrm>
          <a:prstGeom prst="rect">
            <a:avLst/>
          </a:prstGeom>
        </xdr:spPr>
      </xdr:pic>
    </xdr:grpSp>
    <xdr:clientData fLocksWithSheet="0"/>
  </xdr:twoCellAnchor>
  <xdr:twoCellAnchor editAs="absolute">
    <xdr:from>
      <xdr:col>0</xdr:col>
      <xdr:colOff>552451</xdr:colOff>
      <xdr:row>10</xdr:row>
      <xdr:rowOff>158116</xdr:rowOff>
    </xdr:from>
    <xdr:to>
      <xdr:col>2</xdr:col>
      <xdr:colOff>636271</xdr:colOff>
      <xdr:row>12</xdr:row>
      <xdr:rowOff>89190</xdr:rowOff>
    </xdr:to>
    <xdr:sp macro="" textlink="">
      <xdr:nvSpPr>
        <xdr:cNvPr id="17" name="טקסט עצה 25" descr="&#10;שדה השורה הראשון">
          <a:extLst>
            <a:ext uri="{FF2B5EF4-FFF2-40B4-BE49-F238E27FC236}">
              <a16:creationId xmlns:a16="http://schemas.microsoft.com/office/drawing/2014/main" id="{A7578672-EEB9-45C5-9904-2CD5F5823ECB}"/>
            </a:ext>
          </a:extLst>
        </xdr:cNvPr>
        <xdr:cNvSpPr txBox="1"/>
      </xdr:nvSpPr>
      <xdr:spPr>
        <a:xfrm flipH="1">
          <a:off x="11234777504" y="1967866"/>
          <a:ext cx="1512570" cy="293024"/>
        </a:xfrm>
        <a:prstGeom prst="rect">
          <a:avLst/>
        </a:prstGeom>
        <a:noFill/>
        <a:ln w="9525">
          <a:noFill/>
          <a:miter lim="800000"/>
          <a:headEnd/>
          <a:tailEnd/>
        </a:ln>
      </xdr:spPr>
      <xdr:txBody>
        <a:bodyPr rot="0" vert="horz" wrap="square" lIns="91440" tIns="45720" rIns="91440" bIns="45720" rtlCol="1" anchor="ctr" anchorCtr="0">
          <a:noAutofit/>
        </a:bodyPr>
        <a:lstStyle/>
        <a:p>
          <a:pPr algn="l" rtl="1" eaLnBrk="1" fontAlgn="auto" latinLnBrk="0" hangingPunct="1"/>
          <a:r>
            <a:rPr lang="he" sz="1100" b="0" i="0" baseline="0">
              <a:effectLst/>
              <a:latin typeface="Tahoma" panose="020B0604030504040204" pitchFamily="34" charset="0"/>
              <a:ea typeface="Tahoma" panose="020B0604030504040204" pitchFamily="34" charset="0"/>
              <a:cs typeface="Tahoma" panose="020B0604030504040204" pitchFamily="34" charset="0"/>
            </a:rPr>
            <a:t>
שדה השורה הראשון</a:t>
          </a:r>
          <a:endParaRPr lang="sq-AL" sz="110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403677</xdr:colOff>
      <xdr:row>12</xdr:row>
      <xdr:rowOff>145681</xdr:rowOff>
    </xdr:from>
    <xdr:to>
      <xdr:col>3</xdr:col>
      <xdr:colOff>1047654</xdr:colOff>
      <xdr:row>20</xdr:row>
      <xdr:rowOff>30027</xdr:rowOff>
    </xdr:to>
    <xdr:sp macro="" textlink="">
      <xdr:nvSpPr>
        <xdr:cNvPr id="18" name="צורה_חץ_מעוקל" descr="חץ">
          <a:extLst>
            <a:ext uri="{FF2B5EF4-FFF2-40B4-BE49-F238E27FC236}">
              <a16:creationId xmlns:a16="http://schemas.microsoft.com/office/drawing/2014/main" id="{26BF9689-B08C-4281-8FC2-FDB5364E194C}"/>
            </a:ext>
          </a:extLst>
        </xdr:cNvPr>
        <xdr:cNvSpPr/>
      </xdr:nvSpPr>
      <xdr:spPr>
        <a:xfrm rot="14954200" flipH="1" flipV="1">
          <a:off x="11233779149" y="1675628"/>
          <a:ext cx="1332146" cy="2615652"/>
        </a:xfrm>
        <a:prstGeom prst="arc">
          <a:avLst>
            <a:gd name="adj1" fmla="val 11796840"/>
            <a:gd name="adj2" fmla="val 13141628"/>
          </a:avLst>
        </a:prstGeom>
        <a:ln w="19050">
          <a:headEnd type="arrow" w="med" len="med"/>
          <a:tailEnd type="none" w="med" len="med"/>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marL="0" indent="0" algn="l" rtl="1"/>
          <a:endParaRPr lang="en-US" sz="1100">
            <a:solidFill>
              <a:schemeClr val="tx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547253</xdr:colOff>
      <xdr:row>16</xdr:row>
      <xdr:rowOff>66675</xdr:rowOff>
    </xdr:from>
    <xdr:to>
      <xdr:col>2</xdr:col>
      <xdr:colOff>636270</xdr:colOff>
      <xdr:row>17</xdr:row>
      <xdr:rowOff>161579</xdr:rowOff>
    </xdr:to>
    <xdr:sp macro="" textlink="">
      <xdr:nvSpPr>
        <xdr:cNvPr id="19" name="טקסט עצה 26" descr="שדה שורה שני ">
          <a:extLst>
            <a:ext uri="{FF2B5EF4-FFF2-40B4-BE49-F238E27FC236}">
              <a16:creationId xmlns:a16="http://schemas.microsoft.com/office/drawing/2014/main" id="{9946C64C-8501-4A5C-928E-583376821E6B}"/>
            </a:ext>
          </a:extLst>
        </xdr:cNvPr>
        <xdr:cNvSpPr txBox="1"/>
      </xdr:nvSpPr>
      <xdr:spPr>
        <a:xfrm flipH="1">
          <a:off x="11234777505" y="2962275"/>
          <a:ext cx="1517767" cy="275879"/>
        </a:xfrm>
        <a:prstGeom prst="rect">
          <a:avLst/>
        </a:prstGeom>
        <a:noFill/>
        <a:ln w="9525">
          <a:noFill/>
          <a:miter lim="800000"/>
          <a:headEnd/>
          <a:tailEnd/>
        </a:ln>
      </xdr:spPr>
      <xdr:txBody>
        <a:bodyPr rot="0" vert="horz" wrap="square" lIns="91440" tIns="45720" rIns="91440" bIns="45720" rtlCol="1" anchor="ctr" anchorCtr="0">
          <a:noAutofit/>
        </a:bodyPr>
        <a:lstStyle/>
        <a:p>
          <a:pPr algn="l" rtl="1" eaLnBrk="1" fontAlgn="auto" latinLnBrk="0" hangingPunct="1"/>
          <a:r>
            <a:rPr lang="he" sz="1100" b="0" i="0" baseline="0">
              <a:effectLst/>
              <a:latin typeface="Tahoma" panose="020B0604030504040204" pitchFamily="34" charset="0"/>
              <a:ea typeface="Tahoma" panose="020B0604030504040204" pitchFamily="34" charset="0"/>
              <a:cs typeface="Tahoma" panose="020B0604030504040204" pitchFamily="34" charset="0"/>
            </a:rPr>
            <a:t>שדה השורה השני </a:t>
          </a:r>
          <a:endParaRPr lang="sq-AL" sz="110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2</xdr:col>
      <xdr:colOff>742950</xdr:colOff>
      <xdr:row>13</xdr:row>
      <xdr:rowOff>114300</xdr:rowOff>
    </xdr:from>
    <xdr:to>
      <xdr:col>2</xdr:col>
      <xdr:colOff>1044682</xdr:colOff>
      <xdr:row>20</xdr:row>
      <xdr:rowOff>167640</xdr:rowOff>
    </xdr:to>
    <xdr:sp macro="" textlink="">
      <xdr:nvSpPr>
        <xdr:cNvPr id="20" name="צורה_סוגר_מסולסל_למטה">
          <a:extLst>
            <a:ext uri="{FF2B5EF4-FFF2-40B4-BE49-F238E27FC236}">
              <a16:creationId xmlns:a16="http://schemas.microsoft.com/office/drawing/2014/main" id="{81E8B95A-9440-4A59-B6DF-EA9A9C99956E}"/>
            </a:ext>
          </a:extLst>
        </xdr:cNvPr>
        <xdr:cNvSpPr/>
      </xdr:nvSpPr>
      <xdr:spPr>
        <a:xfrm flipH="1">
          <a:off x="11234369093" y="2466975"/>
          <a:ext cx="301732" cy="1320165"/>
        </a:xfrm>
        <a:prstGeom prst="leftBrace">
          <a:avLst>
            <a:gd name="adj1" fmla="val 34667"/>
            <a:gd name="adj2" fmla="val 48452"/>
          </a:avLst>
        </a:prstGeom>
        <a:ln w="19050">
          <a:prstDash val="sysDash"/>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marL="0" indent="0" rtl="1"/>
          <a:endParaRPr lang="en-US" sz="1100">
            <a:solidFill>
              <a:schemeClr val="tx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523876</xdr:colOff>
      <xdr:row>19</xdr:row>
      <xdr:rowOff>117282</xdr:rowOff>
    </xdr:from>
    <xdr:to>
      <xdr:col>2</xdr:col>
      <xdr:colOff>636271</xdr:colOff>
      <xdr:row>21</xdr:row>
      <xdr:rowOff>59786</xdr:rowOff>
    </xdr:to>
    <xdr:sp macro="" textlink="">
      <xdr:nvSpPr>
        <xdr:cNvPr id="21" name="טקסט עצה 27" descr="&#10;שדה השורה הראשון">
          <a:extLst>
            <a:ext uri="{FF2B5EF4-FFF2-40B4-BE49-F238E27FC236}">
              <a16:creationId xmlns:a16="http://schemas.microsoft.com/office/drawing/2014/main" id="{CB4CD197-D708-4FB3-B2E0-483F61A7C093}"/>
            </a:ext>
          </a:extLst>
        </xdr:cNvPr>
        <xdr:cNvSpPr txBox="1"/>
      </xdr:nvSpPr>
      <xdr:spPr>
        <a:xfrm flipH="1">
          <a:off x="11234834654" y="3555807"/>
          <a:ext cx="1541145" cy="304454"/>
        </a:xfrm>
        <a:prstGeom prst="rect">
          <a:avLst/>
        </a:prstGeom>
        <a:noFill/>
        <a:ln w="9525">
          <a:noFill/>
          <a:miter lim="800000"/>
          <a:headEnd/>
          <a:tailEnd/>
        </a:ln>
      </xdr:spPr>
      <xdr:txBody>
        <a:bodyPr rot="0" vert="horz" wrap="square" lIns="91440" tIns="45720" rIns="91440" bIns="45720" rtlCol="1" anchor="ctr" anchorCtr="0">
          <a:noAutofit/>
        </a:bodyPr>
        <a:lstStyle/>
        <a:p>
          <a:pPr algn="l" rtl="1" eaLnBrk="1" fontAlgn="auto" latinLnBrk="0" hangingPunct="1"/>
          <a:r>
            <a:rPr lang="he" sz="1100" b="0" i="0" baseline="0">
              <a:effectLst/>
              <a:latin typeface="Tahoma" panose="020B0604030504040204" pitchFamily="34" charset="0"/>
              <a:ea typeface="Tahoma" panose="020B0604030504040204" pitchFamily="34" charset="0"/>
              <a:cs typeface="Tahoma" panose="020B0604030504040204" pitchFamily="34" charset="0"/>
            </a:rPr>
            <a:t>
שדה השורה הראשון</a:t>
          </a:r>
          <a:endParaRPr lang="sq-AL" sz="110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409391</xdr:colOff>
      <xdr:row>21</xdr:row>
      <xdr:rowOff>120087</xdr:rowOff>
    </xdr:from>
    <xdr:to>
      <xdr:col>3</xdr:col>
      <xdr:colOff>1060988</xdr:colOff>
      <xdr:row>28</xdr:row>
      <xdr:rowOff>154927</xdr:rowOff>
    </xdr:to>
    <xdr:sp macro="" textlink="">
      <xdr:nvSpPr>
        <xdr:cNvPr id="22" name="צורה_חץ_מעוקל" descr="חץ">
          <a:extLst>
            <a:ext uri="{FF2B5EF4-FFF2-40B4-BE49-F238E27FC236}">
              <a16:creationId xmlns:a16="http://schemas.microsoft.com/office/drawing/2014/main" id="{7F323653-F9C4-468F-91C5-A6BB34EFBA5E}"/>
            </a:ext>
          </a:extLst>
        </xdr:cNvPr>
        <xdr:cNvSpPr/>
      </xdr:nvSpPr>
      <xdr:spPr>
        <a:xfrm rot="14954200" flipH="1" flipV="1">
          <a:off x="11233842015" y="3259759"/>
          <a:ext cx="1301665" cy="2623272"/>
        </a:xfrm>
        <a:prstGeom prst="arc">
          <a:avLst>
            <a:gd name="adj1" fmla="val 11796840"/>
            <a:gd name="adj2" fmla="val 13141628"/>
          </a:avLst>
        </a:prstGeom>
        <a:ln w="19050">
          <a:headEnd type="arrow" w="med" len="med"/>
          <a:tailEnd type="none" w="med" len="med"/>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marL="0" indent="0" algn="l" rtl="1"/>
          <a:endParaRPr lang="en-US" sz="1100">
            <a:solidFill>
              <a:schemeClr val="tx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76201</xdr:colOff>
      <xdr:row>25</xdr:row>
      <xdr:rowOff>126559</xdr:rowOff>
    </xdr:from>
    <xdr:to>
      <xdr:col>2</xdr:col>
      <xdr:colOff>636271</xdr:colOff>
      <xdr:row>27</xdr:row>
      <xdr:rowOff>79677</xdr:rowOff>
    </xdr:to>
    <xdr:sp macro="" textlink="">
      <xdr:nvSpPr>
        <xdr:cNvPr id="23" name="טקסט עצה 28" descr="שדה שורה שני ">
          <a:extLst>
            <a:ext uri="{FF2B5EF4-FFF2-40B4-BE49-F238E27FC236}">
              <a16:creationId xmlns:a16="http://schemas.microsoft.com/office/drawing/2014/main" id="{5C61B726-BE65-46DC-A58E-E6F34F9ED647}"/>
            </a:ext>
          </a:extLst>
        </xdr:cNvPr>
        <xdr:cNvSpPr txBox="1"/>
      </xdr:nvSpPr>
      <xdr:spPr>
        <a:xfrm flipH="1">
          <a:off x="11234834654" y="4650934"/>
          <a:ext cx="1303020" cy="315068"/>
        </a:xfrm>
        <a:prstGeom prst="rect">
          <a:avLst/>
        </a:prstGeom>
        <a:noFill/>
        <a:ln w="9525">
          <a:noFill/>
          <a:miter lim="800000"/>
          <a:headEnd/>
          <a:tailEnd/>
        </a:ln>
      </xdr:spPr>
      <xdr:txBody>
        <a:bodyPr rot="0" vert="horz" wrap="square" lIns="91440" tIns="45720" rIns="91440" bIns="45720" rtlCol="1" anchor="ctr" anchorCtr="0">
          <a:noAutofit/>
        </a:bodyPr>
        <a:lstStyle/>
        <a:p>
          <a:pPr algn="l" rtl="1" eaLnBrk="1" fontAlgn="auto" latinLnBrk="0" hangingPunct="1"/>
          <a:r>
            <a:rPr lang="he" sz="1100" b="0" i="0" baseline="0">
              <a:effectLst/>
              <a:latin typeface="Tahoma" panose="020B0604030504040204" pitchFamily="34" charset="0"/>
              <a:ea typeface="Tahoma" panose="020B0604030504040204" pitchFamily="34" charset="0"/>
              <a:cs typeface="Tahoma" panose="020B0604030504040204" pitchFamily="34" charset="0"/>
            </a:rPr>
            <a:t>שדה השורה השני </a:t>
          </a:r>
          <a:endParaRPr lang="sq-AL" sz="110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2</xdr:col>
      <xdr:colOff>742950</xdr:colOff>
      <xdr:row>22</xdr:row>
      <xdr:rowOff>121922</xdr:rowOff>
    </xdr:from>
    <xdr:to>
      <xdr:col>2</xdr:col>
      <xdr:colOff>1044682</xdr:colOff>
      <xdr:row>30</xdr:row>
      <xdr:rowOff>161926</xdr:rowOff>
    </xdr:to>
    <xdr:sp macro="" textlink="">
      <xdr:nvSpPr>
        <xdr:cNvPr id="24" name="צורה_סוגר_מסולסל_למטה">
          <a:extLst>
            <a:ext uri="{FF2B5EF4-FFF2-40B4-BE49-F238E27FC236}">
              <a16:creationId xmlns:a16="http://schemas.microsoft.com/office/drawing/2014/main" id="{09B9819B-DC09-48A8-BA13-8814AD94C4D4}"/>
            </a:ext>
          </a:extLst>
        </xdr:cNvPr>
        <xdr:cNvSpPr/>
      </xdr:nvSpPr>
      <xdr:spPr>
        <a:xfrm flipH="1">
          <a:off x="11234426243" y="4103372"/>
          <a:ext cx="301732" cy="1487804"/>
        </a:xfrm>
        <a:prstGeom prst="leftBrace">
          <a:avLst>
            <a:gd name="adj1" fmla="val 34667"/>
            <a:gd name="adj2" fmla="val 47807"/>
          </a:avLst>
        </a:prstGeom>
        <a:ln w="19050">
          <a:prstDash val="sysDash"/>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marL="0" indent="0" rtl="1"/>
          <a:endParaRPr lang="en-US" sz="1100">
            <a:solidFill>
              <a:schemeClr val="tx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5</xdr:col>
      <xdr:colOff>180975</xdr:colOff>
      <xdr:row>21</xdr:row>
      <xdr:rowOff>142875</xdr:rowOff>
    </xdr:from>
    <xdr:to>
      <xdr:col>6</xdr:col>
      <xdr:colOff>1323975</xdr:colOff>
      <xdr:row>27</xdr:row>
      <xdr:rowOff>13238</xdr:rowOff>
    </xdr:to>
    <xdr:grpSp>
      <xdr:nvGrpSpPr>
        <xdr:cNvPr id="25" name="קבוצה 24">
          <a:extLst>
            <a:ext uri="{FF2B5EF4-FFF2-40B4-BE49-F238E27FC236}">
              <a16:creationId xmlns:a16="http://schemas.microsoft.com/office/drawing/2014/main" id="{630835DB-F3CE-4046-8FAA-EB8231A1315D}"/>
            </a:ext>
          </a:extLst>
        </xdr:cNvPr>
        <xdr:cNvGrpSpPr/>
      </xdr:nvGrpSpPr>
      <xdr:grpSpPr>
        <a:xfrm flipH="1">
          <a:off x="11229003450" y="3943350"/>
          <a:ext cx="2352675" cy="956213"/>
          <a:chOff x="5953125" y="3810000"/>
          <a:chExt cx="2352675" cy="956213"/>
        </a:xfrm>
      </xdr:grpSpPr>
      <xdr:pic>
        <xdr:nvPicPr>
          <xdr:cNvPr id="26" name="גרפיקה 3">
            <a:extLst>
              <a:ext uri="{FF2B5EF4-FFF2-40B4-BE49-F238E27FC236}">
                <a16:creationId xmlns:a16="http://schemas.microsoft.com/office/drawing/2014/main" id="{10724963-B340-4ED2-BFBB-A9290D38A5C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flipH="1">
            <a:off x="6019391" y="3952317"/>
            <a:ext cx="244677" cy="244677"/>
          </a:xfrm>
          <a:prstGeom prst="rect">
            <a:avLst/>
          </a:prstGeom>
        </xdr:spPr>
      </xdr:pic>
      <xdr:sp macro="" textlink="">
        <xdr:nvSpPr>
          <xdr:cNvPr id="27" name="בועת דיבור: אליפסה 26">
            <a:extLst>
              <a:ext uri="{FF2B5EF4-FFF2-40B4-BE49-F238E27FC236}">
                <a16:creationId xmlns:a16="http://schemas.microsoft.com/office/drawing/2014/main" id="{77CA34B3-3BCA-445B-AE3E-66A59BDD5551}"/>
              </a:ext>
            </a:extLst>
          </xdr:cNvPr>
          <xdr:cNvSpPr/>
        </xdr:nvSpPr>
        <xdr:spPr>
          <a:xfrm flipH="1">
            <a:off x="5953125" y="3881503"/>
            <a:ext cx="132534" cy="110098"/>
          </a:xfrm>
          <a:prstGeom prst="wedgeEllipseCallout">
            <a:avLst>
              <a:gd name="adj1" fmla="val -53664"/>
              <a:gd name="adj2" fmla="val 94316"/>
            </a:avLst>
          </a:prstGeom>
          <a:solidFill>
            <a:schemeClr val="accent2">
              <a:lumMod val="60000"/>
              <a:lumOff val="40000"/>
            </a:schemeClr>
          </a:solidFill>
          <a:ln w="3870">
            <a:noFill/>
            <a:prstDash val="soli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1"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endParaRPr lang="en-US">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28" name="שלב 'מונחי EXCEL'" descr="EXCEL SPEAK&#10;Sometimes people call a second row field a &quot;secondary row field.&quot;">
            <a:extLst>
              <a:ext uri="{FF2B5EF4-FFF2-40B4-BE49-F238E27FC236}">
                <a16:creationId xmlns:a16="http://schemas.microsoft.com/office/drawing/2014/main" id="{684305F0-B9C0-445D-B589-DD93455181D0}"/>
              </a:ext>
            </a:extLst>
          </xdr:cNvPr>
          <xdr:cNvSpPr txBox="1"/>
        </xdr:nvSpPr>
        <xdr:spPr>
          <a:xfrm flipH="1">
            <a:off x="6195755" y="3810000"/>
            <a:ext cx="2110045" cy="9562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rPr>
              <a:t>מונחי EXCEL</a:t>
            </a:r>
            <a:endParaRPr lang="he-IL"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endParaRPr>
          </a:p>
          <a:p>
            <a:pPr lvl="0" algn="r" rtl="1">
              <a:defRPr/>
            </a:pPr>
            <a:r>
              <a:rPr lang="he" sz="1100" b="0"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לעתים, שדה שורה שני נקרא "שדה שורה משני".</a:t>
            </a:r>
          </a:p>
        </xdr:txBody>
      </xdr:sp>
    </xdr:grpSp>
    <xdr:clientData fLocksWithSheet="0"/>
  </xdr:twoCellAnchor>
</xdr:wsDr>
</file>

<file path=xl/drawings/drawing1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11</xdr:col>
      <xdr:colOff>237743</xdr:colOff>
      <xdr:row>36</xdr:row>
      <xdr:rowOff>96025</xdr:rowOff>
    </xdr:to>
    <xdr:grpSp>
      <xdr:nvGrpSpPr>
        <xdr:cNvPr id="2" name="קבוצה 1">
          <a:extLst>
            <a:ext uri="{FF2B5EF4-FFF2-40B4-BE49-F238E27FC236}">
              <a16:creationId xmlns:a16="http://schemas.microsoft.com/office/drawing/2014/main" id="{9C85796B-92D2-4935-9D7C-1B7D8DF135F2}"/>
            </a:ext>
          </a:extLst>
        </xdr:cNvPr>
        <xdr:cNvGrpSpPr/>
      </xdr:nvGrpSpPr>
      <xdr:grpSpPr>
        <a:xfrm flipH="1">
          <a:off x="11228365657" y="0"/>
          <a:ext cx="7781543" cy="6611125"/>
          <a:chOff x="0" y="0"/>
          <a:chExt cx="7781543" cy="6954025"/>
        </a:xfrm>
      </xdr:grpSpPr>
      <xdr:sp macro="" textlink="">
        <xdr:nvSpPr>
          <xdr:cNvPr id="3" name="טקסט_הדרכה_כותרת_עליונה" descr="בגיליון הבא תוסיף שדה שורה שני. תוכל לעשות זאת על-ידי גרירת השדה 'סוג' תחת השדה 'קונה'.">
            <a:extLst>
              <a:ext uri="{FF2B5EF4-FFF2-40B4-BE49-F238E27FC236}">
                <a16:creationId xmlns:a16="http://schemas.microsoft.com/office/drawing/2014/main" id="{DED3A312-0337-44C4-8D5E-BE0AC24A4466}"/>
              </a:ext>
            </a:extLst>
          </xdr:cNvPr>
          <xdr:cNvSpPr txBox="1"/>
        </xdr:nvSpPr>
        <xdr:spPr>
          <a:xfrm flipH="1">
            <a:off x="0" y="0"/>
            <a:ext cx="7781543" cy="768217"/>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בגיליון הבא תוסיף שדה שורה שני.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ותעשה זאת על-ידי גרירת השדה </a:t>
            </a:r>
            <a:r>
              <a:rPr lang="he" sz="1500" b="0"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סוג</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תחת השדה </a:t>
            </a:r>
            <a:r>
              <a:rPr lang="he" sz="1500" b="0"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קונה</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t>
            </a:r>
          </a:p>
        </xdr:txBody>
      </xdr:sp>
      <xdr:sp macro="" textlink="">
        <xdr:nvSpPr>
          <xdr:cNvPr id="4" name="טקסט_הדרכה_כותרת_תחתונה">
            <a:extLst>
              <a:ext uri="{FF2B5EF4-FFF2-40B4-BE49-F238E27FC236}">
                <a16:creationId xmlns:a16="http://schemas.microsoft.com/office/drawing/2014/main" id="{B4E80652-A5E7-4718-A52E-BD1821A95F7A}"/>
              </a:ext>
            </a:extLst>
          </xdr:cNvPr>
          <xdr:cNvSpPr txBox="1"/>
        </xdr:nvSpPr>
        <xdr:spPr>
          <a:xfrm flipH="1">
            <a:off x="0" y="6286513"/>
            <a:ext cx="7781543"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5" name="טקסט_הדרכה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9B0D9D53-B54E-4C12-8059-B8B7B32E2019}"/>
              </a:ext>
            </a:extLst>
          </xdr:cNvPr>
          <xdr:cNvSpPr/>
        </xdr:nvSpPr>
        <xdr:spPr>
          <a:xfrm>
            <a:off x="6261100" y="6448082"/>
            <a:ext cx="1207008" cy="344374"/>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xdr:nvSpPr>
          <xdr:cNvPr id="6" name="טקסט_הדרכה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C81B3260-037F-4C93-AEA7-4333B6D144E1}"/>
              </a:ext>
            </a:extLst>
          </xdr:cNvPr>
          <xdr:cNvSpPr/>
        </xdr:nvSpPr>
        <xdr:spPr>
          <a:xfrm flipH="1">
            <a:off x="304800" y="6448082"/>
            <a:ext cx="1207008" cy="344374"/>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twoCellAnchor editAs="oneCell">
    <xdr:from>
      <xdr:col>3</xdr:col>
      <xdr:colOff>588399</xdr:colOff>
      <xdr:row>5</xdr:row>
      <xdr:rowOff>9525</xdr:rowOff>
    </xdr:from>
    <xdr:to>
      <xdr:col>7</xdr:col>
      <xdr:colOff>201793</xdr:colOff>
      <xdr:row>31</xdr:row>
      <xdr:rowOff>171450</xdr:rowOff>
    </xdr:to>
    <xdr:pic>
      <xdr:nvPicPr>
        <xdr:cNvPr id="8" name="תמונה 7">
          <a:extLst>
            <a:ext uri="{FF2B5EF4-FFF2-40B4-BE49-F238E27FC236}">
              <a16:creationId xmlns:a16="http://schemas.microsoft.com/office/drawing/2014/main" id="{FF6CC221-8892-463E-B141-1323334F6DD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11231144807" y="914400"/>
          <a:ext cx="2356594" cy="486727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absolute">
    <xdr:from>
      <xdr:col>0</xdr:col>
      <xdr:colOff>481615</xdr:colOff>
      <xdr:row>3</xdr:row>
      <xdr:rowOff>17040</xdr:rowOff>
    </xdr:from>
    <xdr:to>
      <xdr:col>2</xdr:col>
      <xdr:colOff>119665</xdr:colOff>
      <xdr:row>10</xdr:row>
      <xdr:rowOff>55140</xdr:rowOff>
    </xdr:to>
    <xdr:sp macro="" textlink="" fLocksText="0">
      <xdr:nvSpPr>
        <xdr:cNvPr id="4" name="טקסט_תרגול1" descr="לחץ בתוך ה- PivotTable להלן. ">
          <a:extLst>
            <a:ext uri="{FF2B5EF4-FFF2-40B4-BE49-F238E27FC236}">
              <a16:creationId xmlns:a16="http://schemas.microsoft.com/office/drawing/2014/main" id="{C96E267C-A4E5-4CC6-819B-BCFB5FC9529B}"/>
            </a:ext>
          </a:extLst>
        </xdr:cNvPr>
        <xdr:cNvSpPr txBox="1"/>
      </xdr:nvSpPr>
      <xdr:spPr>
        <a:xfrm flipH="1">
          <a:off x="481615" y="588540"/>
          <a:ext cx="1371600"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לחץ בתוך ה- PivotTable להלן. </a:t>
          </a:r>
        </a:p>
      </xdr:txBody>
    </xdr:sp>
    <xdr:clientData/>
  </xdr:twoCellAnchor>
  <xdr:twoCellAnchor editAs="absolute">
    <xdr:from>
      <xdr:col>2</xdr:col>
      <xdr:colOff>522877</xdr:colOff>
      <xdr:row>3</xdr:row>
      <xdr:rowOff>17040</xdr:rowOff>
    </xdr:from>
    <xdr:to>
      <xdr:col>3</xdr:col>
      <xdr:colOff>847725</xdr:colOff>
      <xdr:row>10</xdr:row>
      <xdr:rowOff>55140</xdr:rowOff>
    </xdr:to>
    <xdr:sp macro="" textlink="" fLocksText="0">
      <xdr:nvSpPr>
        <xdr:cNvPr id="5" name="טקסט_תרגול2" descr="האם אתה רואה את רשימת השדות של PivotTable מצד שמאל? מעולה! (אם אינך רואה אותה, לחץ באמצעות לחצן העכבר הימני על טבלת ה- PivotTable ולאחר מכן לחץ על 'הצג רשימת שדות').">
          <a:extLst>
            <a:ext uri="{FF2B5EF4-FFF2-40B4-BE49-F238E27FC236}">
              <a16:creationId xmlns:a16="http://schemas.microsoft.com/office/drawing/2014/main" id="{F38FFA2B-FC33-4C8B-908F-38EE2B322033}"/>
            </a:ext>
          </a:extLst>
        </xdr:cNvPr>
        <xdr:cNvSpPr txBox="1"/>
      </xdr:nvSpPr>
      <xdr:spPr>
        <a:xfrm flipH="1">
          <a:off x="11233099200" y="588540"/>
          <a:ext cx="1448798"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האם הרשימה 'שדות PivotTable' מופיעה משמאל? מעולה! (אם אינך רואה אותה, </a:t>
          </a:r>
          <a:br>
            <a:rPr lang="en-US"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br>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לחץ באמצעות לחצן העכבר הימני על ה- PivotTable להלן ובחר </a:t>
          </a:r>
          <a:r>
            <a:rPr lang="he" sz="1000" b="1"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הצג רשימת שדות</a:t>
          </a:r>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kumimoji="0" lang="en-US" sz="10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3</xdr:col>
      <xdr:colOff>1254101</xdr:colOff>
      <xdr:row>3</xdr:row>
      <xdr:rowOff>17040</xdr:rowOff>
    </xdr:from>
    <xdr:to>
      <xdr:col>5</xdr:col>
      <xdr:colOff>501626</xdr:colOff>
      <xdr:row>10</xdr:row>
      <xdr:rowOff>55140</xdr:rowOff>
    </xdr:to>
    <xdr:sp macro="" textlink="" fLocksText="0">
      <xdr:nvSpPr>
        <xdr:cNvPr id="6" name="טקסט_תרגול3" descr="In the PivotTable Fields list, drag the Type field down and  place it under the Buyer field. (Like we showed you on the previous sheet).">
          <a:extLst>
            <a:ext uri="{FF2B5EF4-FFF2-40B4-BE49-F238E27FC236}">
              <a16:creationId xmlns:a16="http://schemas.microsoft.com/office/drawing/2014/main" id="{34DD1D23-1869-40B7-86DB-5B56949D221E}"/>
            </a:ext>
          </a:extLst>
        </xdr:cNvPr>
        <xdr:cNvSpPr txBox="1"/>
      </xdr:nvSpPr>
      <xdr:spPr>
        <a:xfrm flipH="1">
          <a:off x="4111601" y="588540"/>
          <a:ext cx="1371600"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ברשימה 'שדות PivotTable', גרור את השדה </a:t>
          </a:r>
          <a:r>
            <a:rPr lang="he" sz="1000" b="1"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סוג</a:t>
          </a: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 למטה ומקם אותו מתחת לשדה </a:t>
          </a:r>
          <a:r>
            <a:rPr lang="he" sz="1000" b="1"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קונה</a:t>
          </a: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 (כפי שהראינו לך בגיליון הקודם.)</a:t>
          </a:r>
        </a:p>
      </xdr:txBody>
    </xdr:sp>
    <xdr:clientData/>
  </xdr:twoCellAnchor>
  <xdr:twoCellAnchor editAs="absolute">
    <xdr:from>
      <xdr:col>0</xdr:col>
      <xdr:colOff>76085</xdr:colOff>
      <xdr:row>3</xdr:row>
      <xdr:rowOff>17041</xdr:rowOff>
    </xdr:from>
    <xdr:to>
      <xdr:col>0</xdr:col>
      <xdr:colOff>450989</xdr:colOff>
      <xdr:row>5</xdr:row>
      <xdr:rowOff>10945</xdr:rowOff>
    </xdr:to>
    <xdr:sp macro="" textlink="" fLocksText="0">
      <xdr:nvSpPr>
        <xdr:cNvPr id="7" name="צורה_תרגול1" descr="1">
          <a:extLst>
            <a:ext uri="{FF2B5EF4-FFF2-40B4-BE49-F238E27FC236}">
              <a16:creationId xmlns:a16="http://schemas.microsoft.com/office/drawing/2014/main" id="{8E1F5379-977E-462C-B025-218BF08909AA}"/>
            </a:ext>
          </a:extLst>
        </xdr:cNvPr>
        <xdr:cNvSpPr/>
      </xdr:nvSpPr>
      <xdr:spPr>
        <a:xfrm flipH="1">
          <a:off x="76085" y="588541"/>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1</a:t>
          </a:r>
        </a:p>
      </xdr:txBody>
    </xdr:sp>
    <xdr:clientData/>
  </xdr:twoCellAnchor>
  <xdr:twoCellAnchor editAs="absolute">
    <xdr:from>
      <xdr:col>2</xdr:col>
      <xdr:colOff>177098</xdr:colOff>
      <xdr:row>3</xdr:row>
      <xdr:rowOff>17040</xdr:rowOff>
    </xdr:from>
    <xdr:to>
      <xdr:col>2</xdr:col>
      <xdr:colOff>552002</xdr:colOff>
      <xdr:row>5</xdr:row>
      <xdr:rowOff>10944</xdr:rowOff>
    </xdr:to>
    <xdr:sp macro="" textlink="" fLocksText="0">
      <xdr:nvSpPr>
        <xdr:cNvPr id="8" name="צורה_תרגול2" descr="2">
          <a:extLst>
            <a:ext uri="{FF2B5EF4-FFF2-40B4-BE49-F238E27FC236}">
              <a16:creationId xmlns:a16="http://schemas.microsoft.com/office/drawing/2014/main" id="{C626D71F-2C94-44FC-9CF7-AD4C9C85300E}"/>
            </a:ext>
          </a:extLst>
        </xdr:cNvPr>
        <xdr:cNvSpPr/>
      </xdr:nvSpPr>
      <xdr:spPr>
        <a:xfrm flipH="1">
          <a:off x="1910648" y="588540"/>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2</a:t>
          </a:r>
        </a:p>
      </xdr:txBody>
    </xdr:sp>
    <xdr:clientData/>
  </xdr:twoCellAnchor>
  <xdr:twoCellAnchor editAs="absolute">
    <xdr:from>
      <xdr:col>3</xdr:col>
      <xdr:colOff>887711</xdr:colOff>
      <xdr:row>3</xdr:row>
      <xdr:rowOff>17040</xdr:rowOff>
    </xdr:from>
    <xdr:to>
      <xdr:col>3</xdr:col>
      <xdr:colOff>1262615</xdr:colOff>
      <xdr:row>5</xdr:row>
      <xdr:rowOff>10944</xdr:rowOff>
    </xdr:to>
    <xdr:sp macro="" textlink="" fLocksText="0">
      <xdr:nvSpPr>
        <xdr:cNvPr id="9" name="צורה_תרגול3" descr="3">
          <a:extLst>
            <a:ext uri="{FF2B5EF4-FFF2-40B4-BE49-F238E27FC236}">
              <a16:creationId xmlns:a16="http://schemas.microsoft.com/office/drawing/2014/main" id="{2D576952-5C20-43B5-B53D-5CD389DAE293}"/>
            </a:ext>
          </a:extLst>
        </xdr:cNvPr>
        <xdr:cNvSpPr/>
      </xdr:nvSpPr>
      <xdr:spPr>
        <a:xfrm flipH="1">
          <a:off x="3745211" y="588540"/>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3</a:t>
          </a:r>
        </a:p>
      </xdr:txBody>
    </xdr:sp>
    <xdr:clientData/>
  </xdr:twoCellAnchor>
  <xdr:twoCellAnchor editAs="absolute">
    <xdr:from>
      <xdr:col>0</xdr:col>
      <xdr:colOff>0</xdr:colOff>
      <xdr:row>0</xdr:row>
      <xdr:rowOff>0</xdr:rowOff>
    </xdr:from>
    <xdr:to>
      <xdr:col>9</xdr:col>
      <xdr:colOff>56768</xdr:colOff>
      <xdr:row>2</xdr:row>
      <xdr:rowOff>21336</xdr:rowOff>
    </xdr:to>
    <xdr:sp macro="" textlink="" fLocksText="0">
      <xdr:nvSpPr>
        <xdr:cNvPr id="10" name="טקסט_תרגול_כותרת_עליונה" descr="תרגול">
          <a:extLst>
            <a:ext uri="{FF2B5EF4-FFF2-40B4-BE49-F238E27FC236}">
              <a16:creationId xmlns:a16="http://schemas.microsoft.com/office/drawing/2014/main" id="{BABF5F6D-DA54-4FA5-9549-BC77DAECECFD}"/>
            </a:ext>
          </a:extLst>
        </xdr:cNvPr>
        <xdr:cNvSpPr txBox="1"/>
      </xdr:nvSpPr>
      <xdr:spPr>
        <a:xfrm flipH="1">
          <a:off x="0" y="0"/>
          <a:ext cx="7781543" cy="402336"/>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252000" rIns="9000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800" b="1" kern="0" baseline="0">
              <a:solidFill>
                <a:schemeClr val="bg1"/>
              </a:solidFill>
              <a:latin typeface="Tahoma" panose="020B0604030504040204" pitchFamily="34" charset="0"/>
              <a:ea typeface="Tahoma" panose="020B0604030504040204" pitchFamily="34" charset="0"/>
              <a:cs typeface="Tahoma" panose="020B0604030504040204" pitchFamily="34" charset="0"/>
            </a:rPr>
            <a:t>תרגול</a:t>
          </a:r>
          <a:endParaRPr lang="en-US" sz="1800">
            <a:solidFill>
              <a:schemeClr val="bg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0</xdr:colOff>
      <xdr:row>40</xdr:row>
      <xdr:rowOff>71424</xdr:rowOff>
    </xdr:from>
    <xdr:to>
      <xdr:col>9</xdr:col>
      <xdr:colOff>56768</xdr:colOff>
      <xdr:row>43</xdr:row>
      <xdr:rowOff>167436</xdr:rowOff>
    </xdr:to>
    <xdr:sp macro="" textlink="" fLocksText="0">
      <xdr:nvSpPr>
        <xdr:cNvPr id="17" name="טקסט_תרגול_כותרת_תחתונה" descr="כותרת תחתונה של תרגול">
          <a:extLst>
            <a:ext uri="{FF2B5EF4-FFF2-40B4-BE49-F238E27FC236}">
              <a16:creationId xmlns:a16="http://schemas.microsoft.com/office/drawing/2014/main" id="{61EDF991-89B8-4AB4-8FD1-F1774503C216}"/>
            </a:ext>
          </a:extLst>
        </xdr:cNvPr>
        <xdr:cNvSpPr txBox="1"/>
      </xdr:nvSpPr>
      <xdr:spPr>
        <a:xfrm flipH="1">
          <a:off x="0" y="7424724"/>
          <a:ext cx="7781543" cy="638937"/>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6</xdr:col>
      <xdr:colOff>593725</xdr:colOff>
      <xdr:row>41</xdr:row>
      <xdr:rowOff>45897</xdr:rowOff>
    </xdr:from>
    <xdr:to>
      <xdr:col>8</xdr:col>
      <xdr:colOff>429133</xdr:colOff>
      <xdr:row>43</xdr:row>
      <xdr:rowOff>21513</xdr:rowOff>
    </xdr:to>
    <xdr:sp macro="" textlink="" fLocksText="0">
      <xdr:nvSpPr>
        <xdr:cNvPr id="19" name="טקסט_תרגול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3B2CFF58-1B36-4961-A076-B9F3CA93430D}"/>
            </a:ext>
          </a:extLst>
        </xdr:cNvPr>
        <xdr:cNvSpPr/>
      </xdr:nvSpPr>
      <xdr:spPr>
        <a:xfrm flipH="1">
          <a:off x="6261100" y="7580172"/>
          <a:ext cx="1207008" cy="33756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304800</xdr:colOff>
      <xdr:row>41</xdr:row>
      <xdr:rowOff>45897</xdr:rowOff>
    </xdr:from>
    <xdr:to>
      <xdr:col>1</xdr:col>
      <xdr:colOff>826008</xdr:colOff>
      <xdr:row>43</xdr:row>
      <xdr:rowOff>21513</xdr:rowOff>
    </xdr:to>
    <xdr:sp macro="" textlink="" fLocksText="0">
      <xdr:nvSpPr>
        <xdr:cNvPr id="20" name="טקסט_תרגול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D5869889-16F8-4D56-9B0A-A0936E775D29}"/>
            </a:ext>
          </a:extLst>
        </xdr:cNvPr>
        <xdr:cNvSpPr/>
      </xdr:nvSpPr>
      <xdr:spPr>
        <a:xfrm>
          <a:off x="304800" y="7580172"/>
          <a:ext cx="1207008" cy="33756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wsDr>
</file>

<file path=xl/drawings/drawing16.xml><?xml version="1.0" encoding="utf-8"?>
<xdr:wsDr xmlns:xdr="http://schemas.openxmlformats.org/drawingml/2006/spreadsheetDrawing" xmlns:a="http://schemas.openxmlformats.org/drawingml/2006/main">
  <xdr:twoCellAnchor editAs="absolute">
    <xdr:from>
      <xdr:col>0</xdr:col>
      <xdr:colOff>0</xdr:colOff>
      <xdr:row>0</xdr:row>
      <xdr:rowOff>1</xdr:rowOff>
    </xdr:from>
    <xdr:to>
      <xdr:col>8</xdr:col>
      <xdr:colOff>146310</xdr:colOff>
      <xdr:row>37</xdr:row>
      <xdr:rowOff>154771</xdr:rowOff>
    </xdr:to>
    <xdr:grpSp>
      <xdr:nvGrpSpPr>
        <xdr:cNvPr id="2" name="קבוצה_הדרכה">
          <a:extLst>
            <a:ext uri="{FF2B5EF4-FFF2-40B4-BE49-F238E27FC236}">
              <a16:creationId xmlns:a16="http://schemas.microsoft.com/office/drawing/2014/main" id="{D04239AE-849A-4879-AECB-4328A5C50AA6}"/>
            </a:ext>
          </a:extLst>
        </xdr:cNvPr>
        <xdr:cNvGrpSpPr/>
      </xdr:nvGrpSpPr>
      <xdr:grpSpPr>
        <a:xfrm flipH="1">
          <a:off x="11230514490" y="1"/>
          <a:ext cx="7766310" cy="6898470"/>
          <a:chOff x="0" y="0"/>
          <a:chExt cx="7796782" cy="7072294"/>
        </a:xfrm>
      </xdr:grpSpPr>
      <xdr:sp macro="" textlink="">
        <xdr:nvSpPr>
          <xdr:cNvPr id="3" name="טקסט_הדרכה_כותרת_עליונה" descr="אם עליך לפשט את ה- PivotTable, באפשרותך לכווץ &quot;למעלה&quot; את הנתונים עבור שדה השורה השני, כך שהם ייעלמו מהתצוגה. ">
            <a:extLst>
              <a:ext uri="{FF2B5EF4-FFF2-40B4-BE49-F238E27FC236}">
                <a16:creationId xmlns:a16="http://schemas.microsoft.com/office/drawing/2014/main" id="{63BAA6A7-9D8C-466A-B5E6-57B6A2C429BC}"/>
              </a:ext>
            </a:extLst>
          </xdr:cNvPr>
          <xdr:cNvSpPr txBox="1"/>
        </xdr:nvSpPr>
        <xdr:spPr>
          <a:xfrm>
            <a:off x="0" y="0"/>
            <a:ext cx="7796782" cy="78835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אם עליך לפשט את ה- PivotTable,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באפשרותך לכווץ "למעלה" את הנתונים עבור שדה השורה השני, כך שהם ייעלמו מהתצוגה. </a:t>
            </a:r>
            <a:endParaRPr lang="en-US" sz="1500" baseline="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4" name="טקסט_הדרכה_כותרת_תחתונה">
            <a:extLst>
              <a:ext uri="{FF2B5EF4-FFF2-40B4-BE49-F238E27FC236}">
                <a16:creationId xmlns:a16="http://schemas.microsoft.com/office/drawing/2014/main" id="{DD3EA9D1-602D-4BA0-B350-2EB6D0C765ED}"/>
              </a:ext>
            </a:extLst>
          </xdr:cNvPr>
          <xdr:cNvSpPr txBox="1"/>
        </xdr:nvSpPr>
        <xdr:spPr>
          <a:xfrm flipH="1">
            <a:off x="0" y="6393925"/>
            <a:ext cx="7789163" cy="678369"/>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5" name="טקסט_הדרכה_הבא" descr="הבא">
            <a:hlinkClick xmlns:r="http://schemas.openxmlformats.org/officeDocument/2006/relationships" r:id="rId1" tooltip="לחץ כאן כדי לעבור לגיליון הבא"/>
            <a:extLst>
              <a:ext uri="{FF2B5EF4-FFF2-40B4-BE49-F238E27FC236}">
                <a16:creationId xmlns:a16="http://schemas.microsoft.com/office/drawing/2014/main" id="{9BD4D293-2DAD-4AF1-A5E5-287318C083F6}"/>
              </a:ext>
            </a:extLst>
          </xdr:cNvPr>
          <xdr:cNvSpPr/>
        </xdr:nvSpPr>
        <xdr:spPr>
          <a:xfrm>
            <a:off x="6264910" y="6559717"/>
            <a:ext cx="1199684" cy="34869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xdr:nvSpPr>
          <xdr:cNvPr id="6" name="טקסט_הדרכה_הקודם" descr="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DF607877-27CB-4C0E-996D-88C067CF344A}"/>
              </a:ext>
            </a:extLst>
          </xdr:cNvPr>
          <xdr:cNvSpPr/>
        </xdr:nvSpPr>
        <xdr:spPr>
          <a:xfrm flipH="1">
            <a:off x="304800" y="6559717"/>
            <a:ext cx="1199684" cy="34869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twoCellAnchor editAs="absolute">
    <xdr:from>
      <xdr:col>3</xdr:col>
      <xdr:colOff>596266</xdr:colOff>
      <xdr:row>7</xdr:row>
      <xdr:rowOff>103770</xdr:rowOff>
    </xdr:from>
    <xdr:to>
      <xdr:col>5</xdr:col>
      <xdr:colOff>1077655</xdr:colOff>
      <xdr:row>15</xdr:row>
      <xdr:rowOff>9071</xdr:rowOff>
    </xdr:to>
    <xdr:sp macro="" textlink="">
      <xdr:nvSpPr>
        <xdr:cNvPr id="8" name="צורה_חץ_מעוקל">
          <a:extLst>
            <a:ext uri="{FF2B5EF4-FFF2-40B4-BE49-F238E27FC236}">
              <a16:creationId xmlns:a16="http://schemas.microsoft.com/office/drawing/2014/main" id="{4989D1F3-5CEE-4D37-8158-5129DD35A9C2}"/>
            </a:ext>
          </a:extLst>
        </xdr:cNvPr>
        <xdr:cNvSpPr/>
      </xdr:nvSpPr>
      <xdr:spPr>
        <a:xfrm rot="14731695" flipH="1" flipV="1">
          <a:off x="11233443064" y="796801"/>
          <a:ext cx="1353101" cy="2595939"/>
        </a:xfrm>
        <a:prstGeom prst="arc">
          <a:avLst>
            <a:gd name="adj1" fmla="val 12182844"/>
            <a:gd name="adj2" fmla="val 13715140"/>
          </a:avLst>
        </a:prstGeom>
        <a:ln w="19050">
          <a:solidFill>
            <a:srgbClr val="F4B183"/>
          </a:solidFill>
          <a:headEnd type="arrow" w="med" len="med"/>
          <a:tailEnd type="none" w="med" len="med"/>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marL="0" indent="0" algn="l" rtl="1"/>
          <a:endParaRPr lang="en-US" sz="1100">
            <a:solidFill>
              <a:schemeClr val="tx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2</xdr:col>
      <xdr:colOff>619127</xdr:colOff>
      <xdr:row>5</xdr:row>
      <xdr:rowOff>176878</xdr:rowOff>
    </xdr:from>
    <xdr:to>
      <xdr:col>4</xdr:col>
      <xdr:colOff>495301</xdr:colOff>
      <xdr:row>15</xdr:row>
      <xdr:rowOff>114301</xdr:rowOff>
    </xdr:to>
    <xdr:grpSp>
      <xdr:nvGrpSpPr>
        <xdr:cNvPr id="9" name="נסה זאת">
          <a:extLst>
            <a:ext uri="{FF2B5EF4-FFF2-40B4-BE49-F238E27FC236}">
              <a16:creationId xmlns:a16="http://schemas.microsoft.com/office/drawing/2014/main" id="{B3944B66-B77B-4AA4-AC72-1130B2B4A461}"/>
            </a:ext>
          </a:extLst>
        </xdr:cNvPr>
        <xdr:cNvGrpSpPr/>
      </xdr:nvGrpSpPr>
      <xdr:grpSpPr>
        <a:xfrm flipH="1">
          <a:off x="11234413649" y="1081753"/>
          <a:ext cx="1819274" cy="1794798"/>
          <a:chOff x="937676" y="1157953"/>
          <a:chExt cx="1611259" cy="1977417"/>
        </a:xfrm>
      </xdr:grpSpPr>
      <xdr:sp macro="" textlink="">
        <xdr:nvSpPr>
          <xdr:cNvPr id="10" name="שלב 'ניסוי'" descr="TRY THIS&#10;Click the minus sign to collapse Dad's data &quot;up&quot; and out of the way. Then click the plus sign  to bring it back again.">
            <a:extLst>
              <a:ext uri="{FF2B5EF4-FFF2-40B4-BE49-F238E27FC236}">
                <a16:creationId xmlns:a16="http://schemas.microsoft.com/office/drawing/2014/main" id="{B0016E55-46A3-4B56-B493-1E28D3975016}"/>
              </a:ext>
            </a:extLst>
          </xdr:cNvPr>
          <xdr:cNvSpPr txBox="1"/>
        </xdr:nvSpPr>
        <xdr:spPr>
          <a:xfrm flipH="1">
            <a:off x="1234763" y="1161292"/>
            <a:ext cx="1314172" cy="19740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rPr>
              <a:t>נסה זאת</a:t>
            </a:r>
            <a:endParaRPr lang="he-IL"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endParaRPr>
          </a:p>
          <a:p>
            <a:pPr lvl="0" algn="r" rtl="1">
              <a:defRPr/>
            </a:pPr>
            <a:r>
              <a:rPr lang="he" sz="1100" b="0"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לחץ על סימן החיסור כדי לכווץ "למעלה" את הנתונים של אבא, כך שהם ייעלמו מהתצוגה. לאחר מכן, לחץ על סימן החיבור כדי להציג שוב את הנתונים.</a:t>
            </a:r>
            <a:endParaRPr lang="en-US" sz="1100" b="0" kern="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xdr:txBody>
      </xdr:sp>
      <xdr:pic>
        <xdr:nvPicPr>
          <xdr:cNvPr id="11" name="כוס כימית עבור 'ניסוי'">
            <a:extLst>
              <a:ext uri="{FF2B5EF4-FFF2-40B4-BE49-F238E27FC236}">
                <a16:creationId xmlns:a16="http://schemas.microsoft.com/office/drawing/2014/main" id="{F7859C51-606F-499A-BD4E-8EBE23AB40C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937676" y="1157953"/>
            <a:ext cx="306736" cy="390040"/>
          </a:xfrm>
          <a:prstGeom prst="rect">
            <a:avLst/>
          </a:prstGeom>
        </xdr:spPr>
      </xdr:pic>
    </xdr:grpSp>
    <xdr:clientData/>
  </xdr:twoCellAnchor>
</xdr:wsDr>
</file>

<file path=xl/drawings/drawing17.xml><?xml version="1.0" encoding="utf-8"?>
<xdr:wsDr xmlns:xdr="http://schemas.openxmlformats.org/drawingml/2006/spreadsheetDrawing" xmlns:a="http://schemas.openxmlformats.org/drawingml/2006/main">
  <xdr:twoCellAnchor editAs="absolute">
    <xdr:from>
      <xdr:col>0</xdr:col>
      <xdr:colOff>0</xdr:colOff>
      <xdr:row>0</xdr:row>
      <xdr:rowOff>1</xdr:rowOff>
    </xdr:from>
    <xdr:to>
      <xdr:col>8</xdr:col>
      <xdr:colOff>38481</xdr:colOff>
      <xdr:row>37</xdr:row>
      <xdr:rowOff>149056</xdr:rowOff>
    </xdr:to>
    <xdr:grpSp>
      <xdr:nvGrpSpPr>
        <xdr:cNvPr id="2" name="קבוצה_הדרכה">
          <a:extLst>
            <a:ext uri="{FF2B5EF4-FFF2-40B4-BE49-F238E27FC236}">
              <a16:creationId xmlns:a16="http://schemas.microsoft.com/office/drawing/2014/main" id="{0AAF3A41-6306-4C2C-A170-766474D6D124}"/>
            </a:ext>
          </a:extLst>
        </xdr:cNvPr>
        <xdr:cNvGrpSpPr/>
      </xdr:nvGrpSpPr>
      <xdr:grpSpPr>
        <a:xfrm flipH="1">
          <a:off x="11229841269" y="1"/>
          <a:ext cx="7763256" cy="6892755"/>
          <a:chOff x="0" y="0"/>
          <a:chExt cx="7743382" cy="7072294"/>
        </a:xfrm>
      </xdr:grpSpPr>
      <xdr:sp macro="" textlink="">
        <xdr:nvSpPr>
          <xdr:cNvPr id="3" name="טקסט_הדרכה_כותרת_עליונה" descr="ניתן גם לכווץ או להרחיב את שדה השורה השני כולו, כדי לפשט עוד יותר את ה- PivotTable.">
            <a:extLst>
              <a:ext uri="{FF2B5EF4-FFF2-40B4-BE49-F238E27FC236}">
                <a16:creationId xmlns:a16="http://schemas.microsoft.com/office/drawing/2014/main" id="{D4C257B5-8DD3-4535-BE45-FCB39EAE134D}"/>
              </a:ext>
            </a:extLst>
          </xdr:cNvPr>
          <xdr:cNvSpPr txBox="1"/>
        </xdr:nvSpPr>
        <xdr:spPr>
          <a:xfrm>
            <a:off x="0" y="0"/>
            <a:ext cx="7743382" cy="78835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ניתן גם לכווץ או להרחיב את שדה השורה השני כולו,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כדי לפשט עוד יותר את ה- PivotTable.</a:t>
            </a:r>
            <a:endParaRPr lang="en-US" sz="1500" baseline="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4" name="טקסט_הדרכה_כותרת_תחתונה">
            <a:extLst>
              <a:ext uri="{FF2B5EF4-FFF2-40B4-BE49-F238E27FC236}">
                <a16:creationId xmlns:a16="http://schemas.microsoft.com/office/drawing/2014/main" id="{F7252FBD-A0E8-4288-9E2B-BF48DD7211F3}"/>
              </a:ext>
            </a:extLst>
          </xdr:cNvPr>
          <xdr:cNvSpPr txBox="1"/>
        </xdr:nvSpPr>
        <xdr:spPr>
          <a:xfrm flipH="1">
            <a:off x="0" y="6393925"/>
            <a:ext cx="7743382" cy="678369"/>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5" name="טקסט_הדרכה_הבא" descr="הבא">
            <a:hlinkClick xmlns:r="http://schemas.openxmlformats.org/officeDocument/2006/relationships" r:id="rId1" tooltip="לחץ כאן כדי לעבור לגיליון הבא"/>
            <a:extLst>
              <a:ext uri="{FF2B5EF4-FFF2-40B4-BE49-F238E27FC236}">
                <a16:creationId xmlns:a16="http://schemas.microsoft.com/office/drawing/2014/main" id="{3948D346-727E-4348-AF11-3025C3022329}"/>
              </a:ext>
            </a:extLst>
          </xdr:cNvPr>
          <xdr:cNvSpPr/>
        </xdr:nvSpPr>
        <xdr:spPr>
          <a:xfrm>
            <a:off x="6264910" y="6559717"/>
            <a:ext cx="1199684" cy="34869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xdr:nvSpPr>
          <xdr:cNvPr id="6" name="טקסט_הדרכה_הקודם" descr="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F6D65CE6-26DC-40AE-B45C-C6F6466B53B5}"/>
              </a:ext>
            </a:extLst>
          </xdr:cNvPr>
          <xdr:cNvSpPr/>
        </xdr:nvSpPr>
        <xdr:spPr>
          <a:xfrm flipH="1">
            <a:off x="304800" y="6559717"/>
            <a:ext cx="1199684" cy="34869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twoCellAnchor editAs="absolute">
    <xdr:from>
      <xdr:col>3</xdr:col>
      <xdr:colOff>702946</xdr:colOff>
      <xdr:row>7</xdr:row>
      <xdr:rowOff>120915</xdr:rowOff>
    </xdr:from>
    <xdr:to>
      <xdr:col>5</xdr:col>
      <xdr:colOff>1136710</xdr:colOff>
      <xdr:row>14</xdr:row>
      <xdr:rowOff>174806</xdr:rowOff>
    </xdr:to>
    <xdr:sp macro="" textlink="">
      <xdr:nvSpPr>
        <xdr:cNvPr id="8" name="צורה_חץ_מעוקל">
          <a:extLst>
            <a:ext uri="{FF2B5EF4-FFF2-40B4-BE49-F238E27FC236}">
              <a16:creationId xmlns:a16="http://schemas.microsoft.com/office/drawing/2014/main" id="{C0010A82-48DB-4D21-AAC7-FDC8A1EE0619}"/>
            </a:ext>
          </a:extLst>
        </xdr:cNvPr>
        <xdr:cNvSpPr/>
      </xdr:nvSpPr>
      <xdr:spPr>
        <a:xfrm rot="14731695" flipH="1" flipV="1">
          <a:off x="11232790602" y="797753"/>
          <a:ext cx="1320716" cy="2595939"/>
        </a:xfrm>
        <a:prstGeom prst="arc">
          <a:avLst>
            <a:gd name="adj1" fmla="val 12182844"/>
            <a:gd name="adj2" fmla="val 13715140"/>
          </a:avLst>
        </a:prstGeom>
        <a:ln w="19050">
          <a:solidFill>
            <a:srgbClr val="F4B183"/>
          </a:solidFill>
          <a:headEnd type="arrow" w="med" len="med"/>
          <a:tailEnd type="none" w="med" len="med"/>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marL="0" indent="0" algn="l" rtl="1"/>
          <a:endParaRPr lang="en-US" sz="1100">
            <a:solidFill>
              <a:schemeClr val="tx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2</xdr:col>
      <xdr:colOff>520245</xdr:colOff>
      <xdr:row>5</xdr:row>
      <xdr:rowOff>184036</xdr:rowOff>
    </xdr:from>
    <xdr:to>
      <xdr:col>4</xdr:col>
      <xdr:colOff>563876</xdr:colOff>
      <xdr:row>16</xdr:row>
      <xdr:rowOff>95252</xdr:rowOff>
    </xdr:to>
    <xdr:grpSp>
      <xdr:nvGrpSpPr>
        <xdr:cNvPr id="9" name="ניסוי">
          <a:extLst>
            <a:ext uri="{FF2B5EF4-FFF2-40B4-BE49-F238E27FC236}">
              <a16:creationId xmlns:a16="http://schemas.microsoft.com/office/drawing/2014/main" id="{040B352E-1578-4F47-8FC8-32337F65CC4B}"/>
            </a:ext>
          </a:extLst>
        </xdr:cNvPr>
        <xdr:cNvGrpSpPr/>
      </xdr:nvGrpSpPr>
      <xdr:grpSpPr>
        <a:xfrm flipH="1">
          <a:off x="11233630699" y="1088911"/>
          <a:ext cx="1986731" cy="1949566"/>
          <a:chOff x="8852603" y="8270499"/>
          <a:chExt cx="2134283" cy="1796129"/>
        </a:xfrm>
      </xdr:grpSpPr>
      <xdr:sp macro="" textlink="">
        <xdr:nvSpPr>
          <xdr:cNvPr id="10" name="שלב 'ניסוי'" descr="HERE'S THE KEY&#10;Right-click Dad, and then click Expand/Collapse &gt; Collapse Entire Field. &#10;&#10;To bring back the data, do that again but click Expand Entire Field.">
            <a:extLst>
              <a:ext uri="{FF2B5EF4-FFF2-40B4-BE49-F238E27FC236}">
                <a16:creationId xmlns:a16="http://schemas.microsoft.com/office/drawing/2014/main" id="{D95E91F8-5534-4E03-99DB-463EA0DD4681}"/>
              </a:ext>
            </a:extLst>
          </xdr:cNvPr>
          <xdr:cNvSpPr txBox="1"/>
        </xdr:nvSpPr>
        <xdr:spPr>
          <a:xfrm flipH="1">
            <a:off x="9134489" y="8270499"/>
            <a:ext cx="1852397" cy="1796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rPr>
              <a:t>הנה המפתח לכך</a:t>
            </a:r>
            <a:endParaRPr lang="he-IL"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endParaRPr>
          </a:p>
          <a:p>
            <a:pPr lvl="0" algn="r" rtl="1">
              <a:defRPr/>
            </a:pPr>
            <a:r>
              <a:rPr lang="he" sz="1100" b="0"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לחץ באמצעות לחצן העכבר הימני על 'אבא' ולאחר מכן לחץ על </a:t>
            </a:r>
            <a:r>
              <a:rPr lang="he" sz="1100" b="1"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הרחב/כווץ </a:t>
            </a:r>
            <a:r>
              <a:rPr lang="he" sz="1100" b="0"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&gt; </a:t>
            </a:r>
            <a:r>
              <a:rPr lang="he" sz="1100" b="1"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כווץ את כל השדה</a:t>
            </a:r>
            <a:r>
              <a:rPr lang="he" sz="1100" b="0"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 </a:t>
            </a:r>
            <a:endParaRPr lang="he-IL" sz="1100" b="0" kern="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pPr lvl="0" algn="r" rtl="1">
              <a:defRPr/>
            </a:pPr>
            <a:r>
              <a:rPr lang="he" sz="1100" b="0"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
כדי להציג שוב את הנתונים, בצע זאת שוב, אך לחץ על </a:t>
            </a:r>
            <a:r>
              <a:rPr lang="he" sz="1100" b="1"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הרחב את כל השדה</a:t>
            </a:r>
            <a:r>
              <a:rPr lang="he" sz="1100" b="0"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a:t>
            </a:r>
            <a:endParaRPr lang="en-US" sz="1100" b="0" kern="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xdr:txBody>
      </xdr:sp>
      <xdr:pic>
        <xdr:nvPicPr>
          <xdr:cNvPr id="11" name="כוס כימית עבור 'ניסוי'">
            <a:extLst>
              <a:ext uri="{FF2B5EF4-FFF2-40B4-BE49-F238E27FC236}">
                <a16:creationId xmlns:a16="http://schemas.microsoft.com/office/drawing/2014/main" id="{4898EC29-CC59-43AD-92CB-622CC34E6FE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rot="5400000">
            <a:off x="8883442" y="8277385"/>
            <a:ext cx="371473" cy="433152"/>
          </a:xfrm>
          <a:prstGeom prst="rect">
            <a:avLst/>
          </a:prstGeom>
        </xdr:spPr>
      </xdr:pic>
    </xdr:grpSp>
    <xdr:clientData/>
  </xdr:twoCellAnchor>
</xdr:wsDr>
</file>

<file path=xl/drawings/drawing1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8</xdr:col>
      <xdr:colOff>242506</xdr:colOff>
      <xdr:row>24</xdr:row>
      <xdr:rowOff>53619</xdr:rowOff>
    </xdr:to>
    <xdr:grpSp>
      <xdr:nvGrpSpPr>
        <xdr:cNvPr id="2" name="קבוצה_הדרכה">
          <a:extLst>
            <a:ext uri="{FF2B5EF4-FFF2-40B4-BE49-F238E27FC236}">
              <a16:creationId xmlns:a16="http://schemas.microsoft.com/office/drawing/2014/main" id="{228E74BD-508C-47CA-9143-FC8B437676FC}"/>
            </a:ext>
          </a:extLst>
        </xdr:cNvPr>
        <xdr:cNvGrpSpPr/>
      </xdr:nvGrpSpPr>
      <xdr:grpSpPr>
        <a:xfrm flipH="1">
          <a:off x="11229475319" y="0"/>
          <a:ext cx="7767256" cy="4444644"/>
          <a:chOff x="0" y="0"/>
          <a:chExt cx="7781543" cy="4721011"/>
        </a:xfrm>
      </xdr:grpSpPr>
      <xdr:sp macro="" textlink="">
        <xdr:nvSpPr>
          <xdr:cNvPr id="3" name="טקסט_הדרכה_כותרת_עליונה" descr="ניתן גם להשתמש ביותר משדה עמודה אחד. ניתן גם לכווץ או להרחיב אותם.">
            <a:extLst>
              <a:ext uri="{FF2B5EF4-FFF2-40B4-BE49-F238E27FC236}">
                <a16:creationId xmlns:a16="http://schemas.microsoft.com/office/drawing/2014/main" id="{687B42ED-31E4-49D0-AEDE-1A8A2222D47B}"/>
              </a:ext>
            </a:extLst>
          </xdr:cNvPr>
          <xdr:cNvSpPr txBox="1"/>
        </xdr:nvSpPr>
        <xdr:spPr>
          <a:xfrm>
            <a:off x="0" y="0"/>
            <a:ext cx="7777536"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ניתן גם להגדיר יותר משדה עמודה אחד.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וניתן להרחיב או לכווץ גם את שדות עמודה אלה.</a:t>
            </a:r>
          </a:p>
        </xdr:txBody>
      </xdr:sp>
      <xdr:sp macro="" textlink="">
        <xdr:nvSpPr>
          <xdr:cNvPr id="11" name="טקסט_הדרכה_כותרת_תחתונה">
            <a:extLst>
              <a:ext uri="{FF2B5EF4-FFF2-40B4-BE49-F238E27FC236}">
                <a16:creationId xmlns:a16="http://schemas.microsoft.com/office/drawing/2014/main" id="{0997C406-7E2E-4094-B2D1-FD3E94728F81}"/>
              </a:ext>
            </a:extLst>
          </xdr:cNvPr>
          <xdr:cNvSpPr txBox="1"/>
        </xdr:nvSpPr>
        <xdr:spPr>
          <a:xfrm flipH="1">
            <a:off x="0" y="4053500"/>
            <a:ext cx="7781543" cy="667511"/>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2" name="טקסט_הדרכה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9C4AC8DC-A463-4BA1-B0B6-B6CCE60F644A}"/>
              </a:ext>
            </a:extLst>
          </xdr:cNvPr>
          <xdr:cNvSpPr/>
        </xdr:nvSpPr>
        <xdr:spPr>
          <a:xfrm>
            <a:off x="6261099" y="4208946"/>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xdr:nvSpPr>
          <xdr:cNvPr id="13" name="טקסט_הדרכה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94CB606C-2D95-4BE4-A2C1-17C6492EEBF8}"/>
              </a:ext>
            </a:extLst>
          </xdr:cNvPr>
          <xdr:cNvSpPr/>
        </xdr:nvSpPr>
        <xdr:spPr>
          <a:xfrm flipH="1">
            <a:off x="304800" y="4208944"/>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twoCellAnchor editAs="absolute">
    <xdr:from>
      <xdr:col>1</xdr:col>
      <xdr:colOff>1076326</xdr:colOff>
      <xdr:row>4</xdr:row>
      <xdr:rowOff>145931</xdr:rowOff>
    </xdr:from>
    <xdr:to>
      <xdr:col>6</xdr:col>
      <xdr:colOff>561975</xdr:colOff>
      <xdr:row>10</xdr:row>
      <xdr:rowOff>10807</xdr:rowOff>
    </xdr:to>
    <xdr:grpSp>
      <xdr:nvGrpSpPr>
        <xdr:cNvPr id="8" name="נסה זאת">
          <a:extLst>
            <a:ext uri="{FF2B5EF4-FFF2-40B4-BE49-F238E27FC236}">
              <a16:creationId xmlns:a16="http://schemas.microsoft.com/office/drawing/2014/main" id="{0BE39F6C-3980-45FD-A194-D84E64F201B4}"/>
            </a:ext>
          </a:extLst>
        </xdr:cNvPr>
        <xdr:cNvGrpSpPr/>
      </xdr:nvGrpSpPr>
      <xdr:grpSpPr>
        <a:xfrm flipH="1">
          <a:off x="11230784625" y="869831"/>
          <a:ext cx="4648199" cy="950726"/>
          <a:chOff x="1796000" y="907931"/>
          <a:chExt cx="4378949" cy="1007876"/>
        </a:xfrm>
      </xdr:grpSpPr>
      <xdr:sp macro="" textlink="">
        <xdr:nvSpPr>
          <xdr:cNvPr id="9" name="שלב 'ניסוי'" descr="TRY THIS&#10;Click the minus sign next to Food, and the months under Food will collapse &quot;up&quot; and out of the way. Click the plus sign to bring back the months. (You can also collapse or expand the entire field like you did on the previous sheet, by right-clicking.)">
            <a:extLst>
              <a:ext uri="{FF2B5EF4-FFF2-40B4-BE49-F238E27FC236}">
                <a16:creationId xmlns:a16="http://schemas.microsoft.com/office/drawing/2014/main" id="{17A76F7E-CF96-432E-867A-A66C527153A1}"/>
              </a:ext>
            </a:extLst>
          </xdr:cNvPr>
          <xdr:cNvSpPr txBox="1"/>
        </xdr:nvSpPr>
        <xdr:spPr>
          <a:xfrm flipH="1">
            <a:off x="2098990" y="907931"/>
            <a:ext cx="4075959" cy="1007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rPr>
              <a:t>נסה זאת</a:t>
            </a:r>
            <a:endParaRPr lang="he-IL"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endParaRPr>
          </a:p>
          <a:p>
            <a:pPr lvl="0" algn="r" rtl="1">
              <a:defRPr/>
            </a:pPr>
            <a:r>
              <a:rPr lang="he" sz="1100" b="0"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לחץ על סימן החיסור לצד 'מזון'. החודשים תחת 'מזון' יתכווצו "למעלה" וייעלמו מהתצוגה. לחץ על סימן החיבור כדי להציג שוב את החודשים (ניתן גם לכווץ או להרחיב את השדה כולו כפי שעשית בגיליון הקודם, על-ידי לחיצה באמצעות לחצן העכבר הימני).</a:t>
            </a:r>
            <a:endParaRPr lang="en-US" sz="1100" b="0" kern="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xdr:txBody>
      </xdr:sp>
      <xdr:pic>
        <xdr:nvPicPr>
          <xdr:cNvPr id="10" name="כוס כימית עבור 'ניסוי'">
            <a:extLst>
              <a:ext uri="{FF2B5EF4-FFF2-40B4-BE49-F238E27FC236}">
                <a16:creationId xmlns:a16="http://schemas.microsoft.com/office/drawing/2014/main" id="{1D0461ED-BC75-46E1-91A4-8F8FCB79468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flipH="1">
            <a:off x="1796000" y="924061"/>
            <a:ext cx="342381" cy="391519"/>
          </a:xfrm>
          <a:prstGeom prst="rect">
            <a:avLst/>
          </a:prstGeom>
        </xdr:spPr>
      </xdr:pic>
    </xdr:grpSp>
    <xdr:clientData/>
  </xdr:twoCellAnchor>
</xdr:wsDr>
</file>

<file path=xl/drawings/drawing19.xml><?xml version="1.0" encoding="utf-8"?>
<xdr:wsDr xmlns:xdr="http://schemas.openxmlformats.org/drawingml/2006/spreadsheetDrawing" xmlns:a="http://schemas.openxmlformats.org/drawingml/2006/main">
  <xdr:twoCellAnchor editAs="absolute">
    <xdr:from>
      <xdr:col>0</xdr:col>
      <xdr:colOff>7200</xdr:colOff>
      <xdr:row>0</xdr:row>
      <xdr:rowOff>0</xdr:rowOff>
    </xdr:from>
    <xdr:to>
      <xdr:col>6</xdr:col>
      <xdr:colOff>1066800</xdr:colOff>
      <xdr:row>4</xdr:row>
      <xdr:rowOff>6218</xdr:rowOff>
    </xdr:to>
    <xdr:sp macro="" textlink="">
      <xdr:nvSpPr>
        <xdr:cNvPr id="2" name="טקסט_הדרכה_כותרת_עליונה" descr="משהו שכדאי לזכור: אם אתה זקוק לפרטים נוספים, ניתן להוסיף שדות שורה או עמודות רבים נוספים. בדוגמה זו, קיימים שלושה שדות שורה.">
          <a:extLst>
            <a:ext uri="{FF2B5EF4-FFF2-40B4-BE49-F238E27FC236}">
              <a16:creationId xmlns:a16="http://schemas.microsoft.com/office/drawing/2014/main" id="{C011284B-B0F0-486C-A69F-0A38D408EE06}"/>
            </a:ext>
          </a:extLst>
        </xdr:cNvPr>
        <xdr:cNvSpPr txBox="1"/>
      </xdr:nvSpPr>
      <xdr:spPr>
        <a:xfrm flipH="1">
          <a:off x="11230765575" y="0"/>
          <a:ext cx="7765200" cy="73011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משהו שכדאי לזכור: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אם אתה זקוק לפרטים נוספים, ניתן להוסיף שדות שורה או שדות עמודה רבים. בדוגמה זו, קיימים שלושה שדות שורה.</a:t>
          </a:r>
          <a:endParaRPr lang="sq-AL" sz="150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161741</xdr:colOff>
      <xdr:row>8</xdr:row>
      <xdr:rowOff>143776</xdr:rowOff>
    </xdr:from>
    <xdr:to>
      <xdr:col>3</xdr:col>
      <xdr:colOff>982717</xdr:colOff>
      <xdr:row>16</xdr:row>
      <xdr:rowOff>30027</xdr:rowOff>
    </xdr:to>
    <xdr:sp macro="" textlink="">
      <xdr:nvSpPr>
        <xdr:cNvPr id="3" name="צורה_חץ_מעוקל">
          <a:extLst>
            <a:ext uri="{FF2B5EF4-FFF2-40B4-BE49-F238E27FC236}">
              <a16:creationId xmlns:a16="http://schemas.microsoft.com/office/drawing/2014/main" id="{4AB47227-8AF6-4DE2-BE53-338E3F26ED4D}"/>
            </a:ext>
          </a:extLst>
        </xdr:cNvPr>
        <xdr:cNvSpPr/>
      </xdr:nvSpPr>
      <xdr:spPr>
        <a:xfrm rot="14954200" flipH="1" flipV="1">
          <a:off x="1681616" y="928951"/>
          <a:ext cx="1334051" cy="2659301"/>
        </a:xfrm>
        <a:prstGeom prst="arc">
          <a:avLst>
            <a:gd name="adj1" fmla="val 11796840"/>
            <a:gd name="adj2" fmla="val 13141628"/>
          </a:avLst>
        </a:prstGeom>
        <a:ln w="19050">
          <a:headEnd type="arrow" w="med" len="med"/>
          <a:tailEnd type="none" w="med" len="med"/>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marL="0" indent="0" algn="l" rtl="1"/>
          <a:endParaRPr lang="en-US" sz="1100">
            <a:solidFill>
              <a:schemeClr val="tx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533921</xdr:colOff>
      <xdr:row>8</xdr:row>
      <xdr:rowOff>47627</xdr:rowOff>
    </xdr:from>
    <xdr:to>
      <xdr:col>2</xdr:col>
      <xdr:colOff>552453</xdr:colOff>
      <xdr:row>9</xdr:row>
      <xdr:rowOff>169201</xdr:rowOff>
    </xdr:to>
    <xdr:sp macro="" textlink="">
      <xdr:nvSpPr>
        <xdr:cNvPr id="4" name="טקסט עצה 24" descr="שדה שורה שני ">
          <a:extLst>
            <a:ext uri="{FF2B5EF4-FFF2-40B4-BE49-F238E27FC236}">
              <a16:creationId xmlns:a16="http://schemas.microsoft.com/office/drawing/2014/main" id="{FB102A7F-04E3-4C22-8B94-BE4F42F34EFB}"/>
            </a:ext>
          </a:extLst>
        </xdr:cNvPr>
        <xdr:cNvSpPr txBox="1"/>
      </xdr:nvSpPr>
      <xdr:spPr>
        <a:xfrm flipH="1">
          <a:off x="533921" y="1495427"/>
          <a:ext cx="1561582" cy="302549"/>
        </a:xfrm>
        <a:prstGeom prst="rect">
          <a:avLst/>
        </a:prstGeom>
        <a:noFill/>
        <a:ln w="9525">
          <a:noFill/>
          <a:miter lim="800000"/>
          <a:headEnd/>
          <a:tailEnd/>
        </a:ln>
      </xdr:spPr>
      <xdr:txBody>
        <a:bodyPr rot="0" vert="horz" wrap="square" lIns="91440" tIns="45720" rIns="91440" bIns="45720" rtlCol="1" anchor="ctr" anchorCtr="0">
          <a:noAutofit/>
        </a:bodyPr>
        <a:lstStyle/>
        <a:p>
          <a:pPr algn="l" rtl="1" eaLnBrk="1" fontAlgn="auto" latinLnBrk="0" hangingPunct="1"/>
          <a:r>
            <a:rPr lang="he" sz="1100" b="0" i="0" baseline="0">
              <a:effectLst/>
              <a:latin typeface="Tahoma" panose="020B0604030504040204" pitchFamily="34" charset="0"/>
              <a:ea typeface="Tahoma" panose="020B0604030504040204" pitchFamily="34" charset="0"/>
              <a:cs typeface="Tahoma" panose="020B0604030504040204" pitchFamily="34" charset="0"/>
            </a:rPr>
            <a:t>שדה השורה השני </a:t>
          </a:r>
          <a:endParaRPr lang="sq-AL" sz="110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5</xdr:col>
      <xdr:colOff>666753</xdr:colOff>
      <xdr:row>10</xdr:row>
      <xdr:rowOff>21255</xdr:rowOff>
    </xdr:from>
    <xdr:to>
      <xdr:col>6</xdr:col>
      <xdr:colOff>962026</xdr:colOff>
      <xdr:row>23</xdr:row>
      <xdr:rowOff>0</xdr:rowOff>
    </xdr:to>
    <xdr:sp macro="" textlink="">
      <xdr:nvSpPr>
        <xdr:cNvPr id="5" name="עצה ממומחים" descr="EXPERT TIP&#10;Just because you can add a bunch of fields, doesn't mean you should. Sometimes too many fields, with all of their indentations, can make the PivotTable too complicated for other people to understand. ">
          <a:extLst>
            <a:ext uri="{FF2B5EF4-FFF2-40B4-BE49-F238E27FC236}">
              <a16:creationId xmlns:a16="http://schemas.microsoft.com/office/drawing/2014/main" id="{C4CCE6EA-F934-4D66-8BF9-A25DB0377A92}"/>
            </a:ext>
          </a:extLst>
        </xdr:cNvPr>
        <xdr:cNvSpPr txBox="1"/>
      </xdr:nvSpPr>
      <xdr:spPr>
        <a:xfrm flipH="1">
          <a:off x="11230556024" y="1831005"/>
          <a:ext cx="1504948" cy="23314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rPr>
            <a:t>עצה ממומחים</a:t>
          </a:r>
          <a:endParaRPr lang="he-IL"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endParaRPr>
        </a:p>
        <a:p>
          <a:pPr lvl="0" algn="r" rtl="1">
            <a:defRPr/>
          </a:pPr>
          <a:r>
            <a:rPr lang="he" sz="1100" b="0"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רק משום שניתן להוסיף עוד שדות, לא אומר שעליך לעשות זאת. בדוגמה </a:t>
          </a:r>
          <a:r>
            <a:rPr lang="he" sz="1100" b="0" kern="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זו, זה מתאים. אך ל</a:t>
          </a:r>
          <a:r>
            <a:rPr lang="he" sz="1100" b="0"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עתים, כאשר קיימים שדות רבים מדי שמוסטים פנימה, אנשים אחרים עלולים להתקשות להבין את ה- PivotTable. </a:t>
          </a:r>
          <a:endParaRPr lang="en-US" sz="110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xdr:txBody>
    </xdr:sp>
    <xdr:clientData fLocksWithSheet="0"/>
  </xdr:twoCellAnchor>
  <xdr:twoCellAnchor editAs="absolute">
    <xdr:from>
      <xdr:col>0</xdr:col>
      <xdr:colOff>533921</xdr:colOff>
      <xdr:row>10</xdr:row>
      <xdr:rowOff>132806</xdr:rowOff>
    </xdr:from>
    <xdr:to>
      <xdr:col>2</xdr:col>
      <xdr:colOff>552453</xdr:colOff>
      <xdr:row>12</xdr:row>
      <xdr:rowOff>75310</xdr:rowOff>
    </xdr:to>
    <xdr:sp macro="" textlink="">
      <xdr:nvSpPr>
        <xdr:cNvPr id="6" name="טקסט עצה 25" descr="שדה השורה השלישי ">
          <a:extLst>
            <a:ext uri="{FF2B5EF4-FFF2-40B4-BE49-F238E27FC236}">
              <a16:creationId xmlns:a16="http://schemas.microsoft.com/office/drawing/2014/main" id="{3C9F274D-759C-4403-B2D2-B4A58C1F8013}"/>
            </a:ext>
          </a:extLst>
        </xdr:cNvPr>
        <xdr:cNvSpPr txBox="1"/>
      </xdr:nvSpPr>
      <xdr:spPr>
        <a:xfrm flipH="1">
          <a:off x="533921" y="1942556"/>
          <a:ext cx="1561582" cy="304454"/>
        </a:xfrm>
        <a:prstGeom prst="rect">
          <a:avLst/>
        </a:prstGeom>
        <a:noFill/>
        <a:ln w="9525">
          <a:noFill/>
          <a:miter lim="800000"/>
          <a:headEnd/>
          <a:tailEnd/>
        </a:ln>
      </xdr:spPr>
      <xdr:txBody>
        <a:bodyPr rot="0" vert="horz" wrap="square" lIns="91440" tIns="45720" rIns="91440" bIns="45720" rtlCol="1" anchor="ctr" anchorCtr="0">
          <a:noAutofit/>
        </a:bodyPr>
        <a:lstStyle/>
        <a:p>
          <a:pPr algn="l" rtl="1" eaLnBrk="1" fontAlgn="auto" latinLnBrk="0" hangingPunct="1"/>
          <a:r>
            <a:rPr lang="he" sz="1100" b="0" i="0" baseline="0">
              <a:effectLst/>
              <a:latin typeface="Tahoma" panose="020B0604030504040204" pitchFamily="34" charset="0"/>
              <a:ea typeface="Tahoma" panose="020B0604030504040204" pitchFamily="34" charset="0"/>
              <a:cs typeface="Tahoma" panose="020B0604030504040204" pitchFamily="34" charset="0"/>
            </a:rPr>
            <a:t>שדה השורה השלישי </a:t>
          </a:r>
          <a:endParaRPr lang="sq-AL" sz="110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2</xdr:col>
      <xdr:colOff>558165</xdr:colOff>
      <xdr:row>10</xdr:row>
      <xdr:rowOff>86270</xdr:rowOff>
    </xdr:from>
    <xdr:to>
      <xdr:col>2</xdr:col>
      <xdr:colOff>867517</xdr:colOff>
      <xdr:row>13</xdr:row>
      <xdr:rowOff>5261</xdr:rowOff>
    </xdr:to>
    <xdr:sp macro="" textlink="">
      <xdr:nvSpPr>
        <xdr:cNvPr id="7" name="צורה_סוגר_מסולסל_למטה">
          <a:extLst>
            <a:ext uri="{FF2B5EF4-FFF2-40B4-BE49-F238E27FC236}">
              <a16:creationId xmlns:a16="http://schemas.microsoft.com/office/drawing/2014/main" id="{869A62DC-09F6-4EA4-B275-5E37D77A5F17}"/>
            </a:ext>
          </a:extLst>
        </xdr:cNvPr>
        <xdr:cNvSpPr/>
      </xdr:nvSpPr>
      <xdr:spPr>
        <a:xfrm flipH="1">
          <a:off x="2101215" y="1896020"/>
          <a:ext cx="309352" cy="455566"/>
        </a:xfrm>
        <a:prstGeom prst="leftBrace">
          <a:avLst>
            <a:gd name="adj1" fmla="val 34667"/>
            <a:gd name="adj2" fmla="val 48452"/>
          </a:avLst>
        </a:prstGeom>
        <a:ln w="19050">
          <a:prstDash val="sysDash"/>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marL="0" indent="0" rtl="1"/>
          <a:endParaRPr lang="en-US" sz="1100">
            <a:solidFill>
              <a:schemeClr val="tx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161741</xdr:colOff>
      <xdr:row>9</xdr:row>
      <xdr:rowOff>111391</xdr:rowOff>
    </xdr:from>
    <xdr:to>
      <xdr:col>3</xdr:col>
      <xdr:colOff>982717</xdr:colOff>
      <xdr:row>16</xdr:row>
      <xdr:rowOff>146232</xdr:rowOff>
    </xdr:to>
    <xdr:sp macro="" textlink="">
      <xdr:nvSpPr>
        <xdr:cNvPr id="8" name="צורה_חץ_מעוקל" descr="חץ">
          <a:extLst>
            <a:ext uri="{FF2B5EF4-FFF2-40B4-BE49-F238E27FC236}">
              <a16:creationId xmlns:a16="http://schemas.microsoft.com/office/drawing/2014/main" id="{29453DDD-E84E-4274-8ED3-1FD027BED7C5}"/>
            </a:ext>
          </a:extLst>
        </xdr:cNvPr>
        <xdr:cNvSpPr/>
      </xdr:nvSpPr>
      <xdr:spPr>
        <a:xfrm rot="14954200" flipH="1" flipV="1">
          <a:off x="1697809" y="1061348"/>
          <a:ext cx="1301666" cy="2659301"/>
        </a:xfrm>
        <a:prstGeom prst="arc">
          <a:avLst>
            <a:gd name="adj1" fmla="val 11796840"/>
            <a:gd name="adj2" fmla="val 13141628"/>
          </a:avLst>
        </a:prstGeom>
        <a:ln w="19050">
          <a:headEnd type="arrow" w="med" len="med"/>
          <a:tailEnd type="none" w="med" len="med"/>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marL="0" indent="0" algn="l" rtl="1"/>
          <a:endParaRPr lang="en-US" sz="1100">
            <a:solidFill>
              <a:schemeClr val="tx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0</xdr:col>
      <xdr:colOff>0</xdr:colOff>
      <xdr:row>31</xdr:row>
      <xdr:rowOff>0</xdr:rowOff>
    </xdr:from>
    <xdr:to>
      <xdr:col>6</xdr:col>
      <xdr:colOff>1059600</xdr:colOff>
      <xdr:row>34</xdr:row>
      <xdr:rowOff>96012</xdr:rowOff>
    </xdr:to>
    <xdr:sp macro="" textlink="">
      <xdr:nvSpPr>
        <xdr:cNvPr id="9" name="טקסט_הדרכה_כותרת_תחתונה">
          <a:extLst>
            <a:ext uri="{FF2B5EF4-FFF2-40B4-BE49-F238E27FC236}">
              <a16:creationId xmlns:a16="http://schemas.microsoft.com/office/drawing/2014/main" id="{1321D1F8-A9D2-456B-8DD3-753C5F6F3447}"/>
            </a:ext>
          </a:extLst>
        </xdr:cNvPr>
        <xdr:cNvSpPr txBox="1"/>
      </xdr:nvSpPr>
      <xdr:spPr>
        <a:xfrm flipH="1">
          <a:off x="11230458450" y="5610225"/>
          <a:ext cx="7765200" cy="638937"/>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5</xdr:col>
      <xdr:colOff>660400</xdr:colOff>
      <xdr:row>31</xdr:row>
      <xdr:rowOff>155448</xdr:rowOff>
    </xdr:from>
    <xdr:to>
      <xdr:col>6</xdr:col>
      <xdr:colOff>657733</xdr:colOff>
      <xdr:row>33</xdr:row>
      <xdr:rowOff>131064</xdr:rowOff>
    </xdr:to>
    <xdr:sp macro="" textlink="">
      <xdr:nvSpPr>
        <xdr:cNvPr id="10" name="טקסט_הדרכה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64589D57-8C0B-4591-9AA5-A837B1CFDA08}"/>
            </a:ext>
          </a:extLst>
        </xdr:cNvPr>
        <xdr:cNvSpPr/>
      </xdr:nvSpPr>
      <xdr:spPr>
        <a:xfrm flipH="1">
          <a:off x="11230860317" y="5765673"/>
          <a:ext cx="1207008" cy="33756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xdr:from>
      <xdr:col>0</xdr:col>
      <xdr:colOff>304800</xdr:colOff>
      <xdr:row>31</xdr:row>
      <xdr:rowOff>155448</xdr:rowOff>
    </xdr:from>
    <xdr:to>
      <xdr:col>2</xdr:col>
      <xdr:colOff>149733</xdr:colOff>
      <xdr:row>33</xdr:row>
      <xdr:rowOff>131064</xdr:rowOff>
    </xdr:to>
    <xdr:sp macro="" textlink="">
      <xdr:nvSpPr>
        <xdr:cNvPr id="11" name="טקסט_הדרכה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742B494E-BF3E-4F1F-BCD3-F71BF8F93B22}"/>
            </a:ext>
          </a:extLst>
        </xdr:cNvPr>
        <xdr:cNvSpPr/>
      </xdr:nvSpPr>
      <xdr:spPr>
        <a:xfrm>
          <a:off x="304800" y="606094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xdr:from>
      <xdr:col>5</xdr:col>
      <xdr:colOff>314325</xdr:colOff>
      <xdr:row>10</xdr:row>
      <xdr:rowOff>9525</xdr:rowOff>
    </xdr:from>
    <xdr:to>
      <xdr:col>5</xdr:col>
      <xdr:colOff>761702</xdr:colOff>
      <xdr:row>12</xdr:row>
      <xdr:rowOff>75902</xdr:rowOff>
    </xdr:to>
    <xdr:pic>
      <xdr:nvPicPr>
        <xdr:cNvPr id="13" name="ינשוף עבור 'עצה ממומחים'">
          <a:extLst>
            <a:ext uri="{FF2B5EF4-FFF2-40B4-BE49-F238E27FC236}">
              <a16:creationId xmlns:a16="http://schemas.microsoft.com/office/drawing/2014/main" id="{488FB37E-34F1-46FE-97A8-7EF5F497310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flipH="1">
          <a:off x="4962525" y="1914525"/>
          <a:ext cx="447377" cy="447377"/>
        </a:xfrm>
        <a:prstGeom prst="rect">
          <a:avLst/>
        </a:prstGeom>
      </xdr:spPr>
    </xdr:pic>
    <xdr:clientData/>
  </xdr:twoCellAnchor>
  <xdr:twoCellAnchor editAs="absolute">
    <xdr:from>
      <xdr:col>0</xdr:col>
      <xdr:colOff>533921</xdr:colOff>
      <xdr:row>7</xdr:row>
      <xdr:rowOff>19052</xdr:rowOff>
    </xdr:from>
    <xdr:to>
      <xdr:col>2</xdr:col>
      <xdr:colOff>552453</xdr:colOff>
      <xdr:row>8</xdr:row>
      <xdr:rowOff>140626</xdr:rowOff>
    </xdr:to>
    <xdr:sp macro="" textlink="">
      <xdr:nvSpPr>
        <xdr:cNvPr id="14" name="טקסט עצה 23" descr="שדה שורה שני ">
          <a:extLst>
            <a:ext uri="{FF2B5EF4-FFF2-40B4-BE49-F238E27FC236}">
              <a16:creationId xmlns:a16="http://schemas.microsoft.com/office/drawing/2014/main" id="{75DC3FB1-7CC2-43EC-8086-64ADE3E22A58}"/>
            </a:ext>
          </a:extLst>
        </xdr:cNvPr>
        <xdr:cNvSpPr txBox="1"/>
      </xdr:nvSpPr>
      <xdr:spPr>
        <a:xfrm flipH="1">
          <a:off x="533921" y="1285877"/>
          <a:ext cx="1561582" cy="302549"/>
        </a:xfrm>
        <a:prstGeom prst="rect">
          <a:avLst/>
        </a:prstGeom>
        <a:noFill/>
        <a:ln w="9525">
          <a:noFill/>
          <a:miter lim="800000"/>
          <a:headEnd/>
          <a:tailEnd/>
        </a:ln>
      </xdr:spPr>
      <xdr:txBody>
        <a:bodyPr rot="0" vert="horz" wrap="square" lIns="91440" tIns="45720" rIns="91440" bIns="45720" rtlCol="1" anchor="ctr" anchorCtr="0">
          <a:noAutofit/>
        </a:bodyPr>
        <a:lstStyle/>
        <a:p>
          <a:pPr algn="l" rtl="1" eaLnBrk="1" fontAlgn="auto" latinLnBrk="0" hangingPunct="1"/>
          <a:r>
            <a:rPr lang="he" sz="1100" b="0" i="0" baseline="0">
              <a:effectLst/>
              <a:latin typeface="Tahoma" panose="020B0604030504040204" pitchFamily="34" charset="0"/>
              <a:ea typeface="Tahoma" panose="020B0604030504040204" pitchFamily="34" charset="0"/>
              <a:cs typeface="Tahoma" panose="020B0604030504040204" pitchFamily="34" charset="0"/>
            </a:rPr>
            <a:t>שדה השורה הראשון </a:t>
          </a:r>
          <a:endParaRPr lang="sq-AL" sz="110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629031</xdr:colOff>
      <xdr:row>4</xdr:row>
      <xdr:rowOff>6219</xdr:rowOff>
    </xdr:to>
    <xdr:sp macro="" textlink="">
      <xdr:nvSpPr>
        <xdr:cNvPr id="2" name="טקסט_הדרכה_כותרת_עליונה" descr="מוכן לתרגול נוסף? עיין בנתונים הבאים במהירות. כשתהיה מוכן, עבור לגיליון הבא ותתרגל את מה שלמדת עד כה. ">
          <a:extLst>
            <a:ext uri="{FF2B5EF4-FFF2-40B4-BE49-F238E27FC236}">
              <a16:creationId xmlns:a16="http://schemas.microsoft.com/office/drawing/2014/main" id="{CCEE35F0-FCC2-4B95-A11B-3B4CB8D95751}"/>
            </a:ext>
          </a:extLst>
        </xdr:cNvPr>
        <xdr:cNvSpPr txBox="1"/>
      </xdr:nvSpPr>
      <xdr:spPr>
        <a:xfrm flipH="1">
          <a:off x="0" y="0"/>
          <a:ext cx="7763256" cy="730119"/>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a:r>
            <a:rPr lang="he" sz="1500" b="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מוכן לתרגול נוסף? </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עיין בנתונים להלן. כשתהיה מוכן, גלול למטה ולחץ על </a:t>
          </a:r>
          <a:r>
            <a:rPr lang="he" sz="1500" b="0" i="1"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הבא</a:t>
          </a:r>
          <a:r>
            <a:rPr lang="he" sz="1500" b="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כדי לתרגל את מה שלמדת. </a:t>
          </a:r>
          <a:endParaRPr lang="en-US" sz="150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5</xdr:col>
      <xdr:colOff>117648</xdr:colOff>
      <xdr:row>5</xdr:row>
      <xdr:rowOff>140820</xdr:rowOff>
    </xdr:from>
    <xdr:to>
      <xdr:col>9</xdr:col>
      <xdr:colOff>466725</xdr:colOff>
      <xdr:row>13</xdr:row>
      <xdr:rowOff>122837</xdr:rowOff>
    </xdr:to>
    <xdr:grpSp>
      <xdr:nvGrpSpPr>
        <xdr:cNvPr id="3" name="קבוצה 2">
          <a:extLst>
            <a:ext uri="{FF2B5EF4-FFF2-40B4-BE49-F238E27FC236}">
              <a16:creationId xmlns:a16="http://schemas.microsoft.com/office/drawing/2014/main" id="{021840A9-BAB3-4E80-8046-39C0DD949DA0}"/>
            </a:ext>
          </a:extLst>
        </xdr:cNvPr>
        <xdr:cNvGrpSpPr/>
      </xdr:nvGrpSpPr>
      <xdr:grpSpPr>
        <a:xfrm flipH="1">
          <a:off x="11229508275" y="1045695"/>
          <a:ext cx="3092277" cy="1429817"/>
          <a:chOff x="3165648" y="1150470"/>
          <a:chExt cx="3092277" cy="1506017"/>
        </a:xfrm>
      </xdr:grpSpPr>
      <xdr:sp macro="" textlink="">
        <xdr:nvSpPr>
          <xdr:cNvPr id="4" name="שלב 'פרט חשוב'" descr="LOOK HERE&#10;No need to read all the rows of data. Just look at the field names in the first row, here. You'll be working with these on the next sheet. When you're ready, scroll down and click Next. ">
            <a:extLst>
              <a:ext uri="{FF2B5EF4-FFF2-40B4-BE49-F238E27FC236}">
                <a16:creationId xmlns:a16="http://schemas.microsoft.com/office/drawing/2014/main" id="{52FBD275-FC21-447C-AC41-552726B979F5}"/>
              </a:ext>
            </a:extLst>
          </xdr:cNvPr>
          <xdr:cNvSpPr txBox="1"/>
        </xdr:nvSpPr>
        <xdr:spPr>
          <a:xfrm flipH="1">
            <a:off x="3969825" y="1303742"/>
            <a:ext cx="2288100" cy="13527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rPr>
              <a:t>הבט לכאן</a:t>
            </a:r>
            <a:endParaRPr lang="he-IL"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endParaRPr>
          </a:p>
          <a:p>
            <a:pPr lvl="0" algn="r" rtl="1">
              <a:defRPr/>
            </a:pPr>
            <a:r>
              <a:rPr lang="he" sz="1100" b="0"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אין צורך לקרוא את כל שורות הנתונים. פשוט בחן את שמות השדות בשורה הראשונה. תעבוד איתם בגיליון הבא. כשתהיה מוכן, גלול למטה ולחץ על </a:t>
            </a:r>
            <a:r>
              <a:rPr lang="he" sz="1100" b="1"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הבא</a:t>
            </a:r>
            <a:r>
              <a:rPr lang="he" sz="1100" b="0" kern="0">
                <a:solidFill>
                  <a:sysClr val="windowText" lastClr="000000"/>
                </a:solidFill>
                <a:latin typeface="Tahoma" panose="020B0604030504040204" pitchFamily="34" charset="0"/>
                <a:ea typeface="Tahoma" panose="020B0604030504040204" pitchFamily="34" charset="0"/>
                <a:cs typeface="Tahoma" panose="020B0604030504040204" pitchFamily="34" charset="0"/>
              </a:rPr>
              <a:t>. </a:t>
            </a:r>
            <a:endParaRPr lang="en-US" sz="110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xdr:txBody>
      </xdr:sp>
      <xdr:pic>
        <xdr:nvPicPr>
          <xdr:cNvPr id="5" name="זכוכית מגדלת">
            <a:extLst>
              <a:ext uri="{FF2B5EF4-FFF2-40B4-BE49-F238E27FC236}">
                <a16:creationId xmlns:a16="http://schemas.microsoft.com/office/drawing/2014/main" id="{F392BC21-3435-49F6-92CB-9D39A5D6810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695700" y="1274775"/>
            <a:ext cx="337980" cy="337980"/>
          </a:xfrm>
          <a:prstGeom prst="rect">
            <a:avLst/>
          </a:prstGeom>
        </xdr:spPr>
      </xdr:pic>
      <xdr:sp macro="" textlink="">
        <xdr:nvSpPr>
          <xdr:cNvPr id="6" name="חץ">
            <a:extLst>
              <a:ext uri="{FF2B5EF4-FFF2-40B4-BE49-F238E27FC236}">
                <a16:creationId xmlns:a16="http://schemas.microsoft.com/office/drawing/2014/main" id="{EC81B770-C86D-413B-8F46-1B5A181A5B4F}"/>
              </a:ext>
            </a:extLst>
          </xdr:cNvPr>
          <xdr:cNvSpPr/>
        </xdr:nvSpPr>
        <xdr:spPr>
          <a:xfrm rot="19961319">
            <a:off x="3165648" y="1150470"/>
            <a:ext cx="459212" cy="406164"/>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grpSp>
    <xdr:clientData fLocksWithSheet="0"/>
  </xdr:twoCellAnchor>
  <xdr:twoCellAnchor>
    <xdr:from>
      <xdr:col>0</xdr:col>
      <xdr:colOff>7581</xdr:colOff>
      <xdr:row>56</xdr:row>
      <xdr:rowOff>0</xdr:rowOff>
    </xdr:from>
    <xdr:to>
      <xdr:col>9</xdr:col>
      <xdr:colOff>638556</xdr:colOff>
      <xdr:row>59</xdr:row>
      <xdr:rowOff>96012</xdr:rowOff>
    </xdr:to>
    <xdr:sp macro="" textlink="">
      <xdr:nvSpPr>
        <xdr:cNvPr id="7" name="טקסט_הדרכה_כותרת_תחתונה">
          <a:extLst>
            <a:ext uri="{FF2B5EF4-FFF2-40B4-BE49-F238E27FC236}">
              <a16:creationId xmlns:a16="http://schemas.microsoft.com/office/drawing/2014/main" id="{B403A251-9EDF-4EB3-A0DF-53BE1751442B}"/>
            </a:ext>
          </a:extLst>
        </xdr:cNvPr>
        <xdr:cNvSpPr txBox="1"/>
      </xdr:nvSpPr>
      <xdr:spPr>
        <a:xfrm flipH="1">
          <a:off x="11229336444" y="10134600"/>
          <a:ext cx="7765200" cy="638937"/>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7</xdr:col>
      <xdr:colOff>241300</xdr:colOff>
      <xdr:row>56</xdr:row>
      <xdr:rowOff>155448</xdr:rowOff>
    </xdr:from>
    <xdr:to>
      <xdr:col>9</xdr:col>
      <xdr:colOff>229108</xdr:colOff>
      <xdr:row>58</xdr:row>
      <xdr:rowOff>131064</xdr:rowOff>
    </xdr:to>
    <xdr:sp macro="" textlink="">
      <xdr:nvSpPr>
        <xdr:cNvPr id="8" name="טקסט_הדרכה_הבא" descr="הבא">
          <a:hlinkClick xmlns:r="http://schemas.openxmlformats.org/officeDocument/2006/relationships" r:id="rId3" tooltip="לחץ כאן כדי לעבור לגיליון הבא"/>
          <a:extLst>
            <a:ext uri="{FF2B5EF4-FFF2-40B4-BE49-F238E27FC236}">
              <a16:creationId xmlns:a16="http://schemas.microsoft.com/office/drawing/2014/main" id="{8F0DDE7E-97D8-4996-BB35-E163C905E79D}"/>
            </a:ext>
          </a:extLst>
        </xdr:cNvPr>
        <xdr:cNvSpPr/>
      </xdr:nvSpPr>
      <xdr:spPr>
        <a:xfrm flipH="1">
          <a:off x="11229745892" y="10290048"/>
          <a:ext cx="1359408" cy="33756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xdr:from>
      <xdr:col>0</xdr:col>
      <xdr:colOff>304800</xdr:colOff>
      <xdr:row>56</xdr:row>
      <xdr:rowOff>155448</xdr:rowOff>
    </xdr:from>
    <xdr:to>
      <xdr:col>2</xdr:col>
      <xdr:colOff>292608</xdr:colOff>
      <xdr:row>58</xdr:row>
      <xdr:rowOff>131064</xdr:rowOff>
    </xdr:to>
    <xdr:sp macro="" textlink="">
      <xdr:nvSpPr>
        <xdr:cNvPr id="9" name="טקסט_הדרכה_הקודם" descr="הקודם">
          <a:hlinkClick xmlns:r="http://schemas.openxmlformats.org/officeDocument/2006/relationships" r:id="rId4" tooltip="לחץ כאן כדי לחזור אל הגיליון הקודם"/>
          <a:extLst>
            <a:ext uri="{FF2B5EF4-FFF2-40B4-BE49-F238E27FC236}">
              <a16:creationId xmlns:a16="http://schemas.microsoft.com/office/drawing/2014/main" id="{D7B07658-6960-46E3-A1DF-B4F3A410DB88}"/>
            </a:ext>
          </a:extLst>
        </xdr:cNvPr>
        <xdr:cNvSpPr/>
      </xdr:nvSpPr>
      <xdr:spPr>
        <a:xfrm>
          <a:off x="304800" y="10823448"/>
          <a:ext cx="130225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wsDr>
</file>

<file path=xl/drawings/drawing21.xml><?xml version="1.0" encoding="utf-8"?>
<xdr:wsDr xmlns:xdr="http://schemas.openxmlformats.org/drawingml/2006/spreadsheetDrawing" xmlns:a="http://schemas.openxmlformats.org/drawingml/2006/main">
  <xdr:twoCellAnchor editAs="absolute">
    <xdr:from>
      <xdr:col>0</xdr:col>
      <xdr:colOff>481615</xdr:colOff>
      <xdr:row>3</xdr:row>
      <xdr:rowOff>7515</xdr:rowOff>
    </xdr:from>
    <xdr:to>
      <xdr:col>2</xdr:col>
      <xdr:colOff>167290</xdr:colOff>
      <xdr:row>10</xdr:row>
      <xdr:rowOff>17040</xdr:rowOff>
    </xdr:to>
    <xdr:sp macro="" textlink="" fLocksText="0">
      <xdr:nvSpPr>
        <xdr:cNvPr id="4" name="טקסט_תרגול1" descr="בנינו את טבלת ה-PivotTable שלמטה בהתבסס על נתוני הגיליון הקודם. לחץ במקום כלשהו בתוך ה-PivotTable שלהלן. ">
          <a:extLst>
            <a:ext uri="{FF2B5EF4-FFF2-40B4-BE49-F238E27FC236}">
              <a16:creationId xmlns:a16="http://schemas.microsoft.com/office/drawing/2014/main" id="{72BF67E5-01C5-4639-BB90-719974573099}"/>
            </a:ext>
          </a:extLst>
        </xdr:cNvPr>
        <xdr:cNvSpPr txBox="1"/>
      </xdr:nvSpPr>
      <xdr:spPr>
        <a:xfrm flipH="1">
          <a:off x="481615" y="579015"/>
          <a:ext cx="1371600"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יצרנו את ה- PivotTable להלן על בסיס הנתונים של הגיליון הקודם. לחץ במקום כלשהו בתוך ה- PivotTable להלן. </a:t>
          </a:r>
        </a:p>
      </xdr:txBody>
    </xdr:sp>
    <xdr:clientData/>
  </xdr:twoCellAnchor>
  <xdr:twoCellAnchor editAs="absolute">
    <xdr:from>
      <xdr:col>2</xdr:col>
      <xdr:colOff>570502</xdr:colOff>
      <xdr:row>3</xdr:row>
      <xdr:rowOff>7515</xdr:rowOff>
    </xdr:from>
    <xdr:to>
      <xdr:col>3</xdr:col>
      <xdr:colOff>227602</xdr:colOff>
      <xdr:row>10</xdr:row>
      <xdr:rowOff>17040</xdr:rowOff>
    </xdr:to>
    <xdr:sp macro="" textlink="" fLocksText="0">
      <xdr:nvSpPr>
        <xdr:cNvPr id="5" name="טקסט_תרגול2" descr="האם אתה רואה את רשימת השדות של PivotTable מצד שמאל? מעולה! (אם אינך רואה אותה, לחץ באמצעות לחצן העכבר הימני על טבלת ה- PivotTable שלמטה ולאחר מכן לחץ על 'הצג רשימת שדות'.">
          <a:extLst>
            <a:ext uri="{FF2B5EF4-FFF2-40B4-BE49-F238E27FC236}">
              <a16:creationId xmlns:a16="http://schemas.microsoft.com/office/drawing/2014/main" id="{29F2BD57-0DF2-4B3F-967F-0A8110FCAE3E}"/>
            </a:ext>
          </a:extLst>
        </xdr:cNvPr>
        <xdr:cNvSpPr txBox="1"/>
      </xdr:nvSpPr>
      <xdr:spPr>
        <a:xfrm flipH="1">
          <a:off x="2256427" y="579015"/>
          <a:ext cx="1390650"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eaLnBrk="1" fontAlgn="auto" latinLnBrk="0" hangingPunct="1"/>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האם הרשימה 'שדות PivotTable' מופיעה משמאל? מעולה! (אם אינך רואה אותה, </a:t>
          </a:r>
          <a:br>
            <a:rPr lang="en-US"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br>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לחץ באמצעות לחצן העכבר הימני על ה- PivotTable להלן ובחר </a:t>
          </a:r>
          <a:r>
            <a:rPr lang="he" sz="1000" b="1"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הצג רשימת שדות</a:t>
          </a:r>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sq-AL" sz="1000" b="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4</xdr:col>
      <xdr:colOff>134914</xdr:colOff>
      <xdr:row>3</xdr:row>
      <xdr:rowOff>7515</xdr:rowOff>
    </xdr:from>
    <xdr:to>
      <xdr:col>6</xdr:col>
      <xdr:colOff>415901</xdr:colOff>
      <xdr:row>10</xdr:row>
      <xdr:rowOff>17040</xdr:rowOff>
    </xdr:to>
    <xdr:sp macro="" textlink="" fLocksText="0">
      <xdr:nvSpPr>
        <xdr:cNvPr id="6" name="טקסט_תרגול3" descr="ברשימת השדות, גרור את שדה נציג המכירות לשורות או לעמודות כך שתוכל לענות על השאלה: מי מכר את מספר הפריטים הגבוה ביותר בסתיו? ">
          <a:extLst>
            <a:ext uri="{FF2B5EF4-FFF2-40B4-BE49-F238E27FC236}">
              <a16:creationId xmlns:a16="http://schemas.microsoft.com/office/drawing/2014/main" id="{85395BF3-BC0C-4171-8401-993AF1C2671B}"/>
            </a:ext>
          </a:extLst>
        </xdr:cNvPr>
        <xdr:cNvSpPr txBox="1"/>
      </xdr:nvSpPr>
      <xdr:spPr>
        <a:xfrm flipH="1">
          <a:off x="4078264" y="579015"/>
          <a:ext cx="1385887"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eaLnBrk="1" fontAlgn="auto" latinLnBrk="0" hangingPunct="1"/>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ברשימת השדות, גרור את השדה</a:t>
          </a:r>
          <a:r>
            <a:rPr lang="he" sz="1000" b="1"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נציג מכירות </a:t>
          </a:r>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אל </a:t>
          </a:r>
          <a:r>
            <a:rPr lang="he" sz="1000" b="1"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שורות</a:t>
          </a:r>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או </a:t>
          </a:r>
          <a:r>
            <a:rPr lang="he" sz="1000" b="1"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עמודות</a:t>
          </a:r>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כדי שתוכל להשיב לשאלה: מי מכר את מספר הפריטים הגבוה ביותר בסתיו?</a:t>
          </a:r>
          <a:endParaRPr lang="en-US" sz="100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76085</xdr:colOff>
      <xdr:row>3</xdr:row>
      <xdr:rowOff>7516</xdr:rowOff>
    </xdr:from>
    <xdr:to>
      <xdr:col>0</xdr:col>
      <xdr:colOff>450989</xdr:colOff>
      <xdr:row>5</xdr:row>
      <xdr:rowOff>1420</xdr:rowOff>
    </xdr:to>
    <xdr:sp macro="" textlink="" fLocksText="0">
      <xdr:nvSpPr>
        <xdr:cNvPr id="7" name="צורה_תרגול1" descr="שלב 1">
          <a:extLst>
            <a:ext uri="{FF2B5EF4-FFF2-40B4-BE49-F238E27FC236}">
              <a16:creationId xmlns:a16="http://schemas.microsoft.com/office/drawing/2014/main" id="{F0AE661B-4AB6-4138-BFC2-72C570F368E3}"/>
            </a:ext>
          </a:extLst>
        </xdr:cNvPr>
        <xdr:cNvSpPr/>
      </xdr:nvSpPr>
      <xdr:spPr>
        <a:xfrm flipH="1">
          <a:off x="76085" y="579016"/>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1</a:t>
          </a:r>
        </a:p>
      </xdr:txBody>
    </xdr:sp>
    <xdr:clientData/>
  </xdr:twoCellAnchor>
  <xdr:twoCellAnchor editAs="absolute">
    <xdr:from>
      <xdr:col>2</xdr:col>
      <xdr:colOff>224723</xdr:colOff>
      <xdr:row>3</xdr:row>
      <xdr:rowOff>7515</xdr:rowOff>
    </xdr:from>
    <xdr:to>
      <xdr:col>2</xdr:col>
      <xdr:colOff>599627</xdr:colOff>
      <xdr:row>5</xdr:row>
      <xdr:rowOff>1419</xdr:rowOff>
    </xdr:to>
    <xdr:sp macro="" textlink="" fLocksText="0">
      <xdr:nvSpPr>
        <xdr:cNvPr id="8" name="צורה_תרגול2" descr="שלב 2">
          <a:extLst>
            <a:ext uri="{FF2B5EF4-FFF2-40B4-BE49-F238E27FC236}">
              <a16:creationId xmlns:a16="http://schemas.microsoft.com/office/drawing/2014/main" id="{A2AF9C50-C7DA-4A24-8F37-46DCE095E146}"/>
            </a:ext>
          </a:extLst>
        </xdr:cNvPr>
        <xdr:cNvSpPr/>
      </xdr:nvSpPr>
      <xdr:spPr>
        <a:xfrm flipH="1">
          <a:off x="1910648" y="579015"/>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2</a:t>
          </a:r>
        </a:p>
      </xdr:txBody>
    </xdr:sp>
    <xdr:clientData/>
  </xdr:twoCellAnchor>
  <xdr:twoCellAnchor editAs="absolute">
    <xdr:from>
      <xdr:col>3</xdr:col>
      <xdr:colOff>344785</xdr:colOff>
      <xdr:row>3</xdr:row>
      <xdr:rowOff>7515</xdr:rowOff>
    </xdr:from>
    <xdr:to>
      <xdr:col>4</xdr:col>
      <xdr:colOff>195814</xdr:colOff>
      <xdr:row>5</xdr:row>
      <xdr:rowOff>1419</xdr:rowOff>
    </xdr:to>
    <xdr:sp macro="" textlink="" fLocksText="0">
      <xdr:nvSpPr>
        <xdr:cNvPr id="9" name="צורה_תרגול3" descr="שלב 3">
          <a:extLst>
            <a:ext uri="{FF2B5EF4-FFF2-40B4-BE49-F238E27FC236}">
              <a16:creationId xmlns:a16="http://schemas.microsoft.com/office/drawing/2014/main" id="{F5C1D9B6-7583-4C69-AEAF-9BB097F2D602}"/>
            </a:ext>
          </a:extLst>
        </xdr:cNvPr>
        <xdr:cNvSpPr/>
      </xdr:nvSpPr>
      <xdr:spPr>
        <a:xfrm flipH="1">
          <a:off x="3764260" y="579015"/>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3</a:t>
          </a:r>
        </a:p>
      </xdr:txBody>
    </xdr:sp>
    <xdr:clientData/>
  </xdr:twoCellAnchor>
  <xdr:twoCellAnchor editAs="absolute">
    <xdr:from>
      <xdr:col>0</xdr:col>
      <xdr:colOff>0</xdr:colOff>
      <xdr:row>0</xdr:row>
      <xdr:rowOff>0</xdr:rowOff>
    </xdr:from>
    <xdr:to>
      <xdr:col>11</xdr:col>
      <xdr:colOff>390143</xdr:colOff>
      <xdr:row>2</xdr:row>
      <xdr:rowOff>11811</xdr:rowOff>
    </xdr:to>
    <xdr:sp macro="" textlink="" fLocksText="0">
      <xdr:nvSpPr>
        <xdr:cNvPr id="10" name="טקסט_תרגול_כותרת_עליונה" descr="תרגול">
          <a:extLst>
            <a:ext uri="{FF2B5EF4-FFF2-40B4-BE49-F238E27FC236}">
              <a16:creationId xmlns:a16="http://schemas.microsoft.com/office/drawing/2014/main" id="{F1FEE4DA-410F-43E5-82EC-9DEA325362D3}"/>
            </a:ext>
          </a:extLst>
        </xdr:cNvPr>
        <xdr:cNvSpPr txBox="1"/>
      </xdr:nvSpPr>
      <xdr:spPr>
        <a:xfrm flipH="1">
          <a:off x="0" y="0"/>
          <a:ext cx="7762493" cy="392811"/>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252000" rIns="9000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800" b="1" kern="0" baseline="0">
              <a:solidFill>
                <a:schemeClr val="bg1"/>
              </a:solidFill>
              <a:latin typeface="Tahoma" panose="020B0604030504040204" pitchFamily="34" charset="0"/>
              <a:ea typeface="Tahoma" panose="020B0604030504040204" pitchFamily="34" charset="0"/>
              <a:cs typeface="Tahoma" panose="020B0604030504040204" pitchFamily="34" charset="0"/>
            </a:rPr>
            <a:t>תרגול</a:t>
          </a:r>
          <a:endParaRPr lang="en-US" sz="1800">
            <a:solidFill>
              <a:schemeClr val="bg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9</xdr:col>
      <xdr:colOff>147662</xdr:colOff>
      <xdr:row>3</xdr:row>
      <xdr:rowOff>79574</xdr:rowOff>
    </xdr:from>
    <xdr:to>
      <xdr:col>11</xdr:col>
      <xdr:colOff>514352</xdr:colOff>
      <xdr:row>6</xdr:row>
      <xdr:rowOff>28575</xdr:rowOff>
    </xdr:to>
    <xdr:sp macro="" textlink="" fLocksText="0">
      <xdr:nvSpPr>
        <xdr:cNvPr id="13" name="טקסט_תרגול4" descr="מי מכר את מספר הפריטים הגבוה ביותר בסתיו?">
          <a:extLst>
            <a:ext uri="{FF2B5EF4-FFF2-40B4-BE49-F238E27FC236}">
              <a16:creationId xmlns:a16="http://schemas.microsoft.com/office/drawing/2014/main" id="{B109D2BB-3DC5-45B1-8B7F-5CE568B810DC}"/>
            </a:ext>
          </a:extLst>
        </xdr:cNvPr>
        <xdr:cNvSpPr txBox="1"/>
      </xdr:nvSpPr>
      <xdr:spPr>
        <a:xfrm flipH="1">
          <a:off x="11227612798" y="651074"/>
          <a:ext cx="1404915" cy="520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מי מכר את מספר הפריטים הגבוה ביותר בסתיו?</a:t>
          </a:r>
        </a:p>
      </xdr:txBody>
    </xdr:sp>
    <xdr:clientData/>
  </xdr:twoCellAnchor>
  <xdr:twoCellAnchor editAs="absolute">
    <xdr:from>
      <xdr:col>8</xdr:col>
      <xdr:colOff>60260</xdr:colOff>
      <xdr:row>3</xdr:row>
      <xdr:rowOff>28086</xdr:rowOff>
    </xdr:from>
    <xdr:to>
      <xdr:col>9</xdr:col>
      <xdr:colOff>168464</xdr:colOff>
      <xdr:row>5</xdr:row>
      <xdr:rowOff>21990</xdr:rowOff>
    </xdr:to>
    <xdr:sp macro="" textlink="" fLocksText="0">
      <xdr:nvSpPr>
        <xdr:cNvPr id="14" name="צורה_תרגול4" descr="שלב 4">
          <a:extLst>
            <a:ext uri="{FF2B5EF4-FFF2-40B4-BE49-F238E27FC236}">
              <a16:creationId xmlns:a16="http://schemas.microsoft.com/office/drawing/2014/main" id="{B2513FDA-A809-4930-875A-18AE4B4CF612}"/>
            </a:ext>
          </a:extLst>
        </xdr:cNvPr>
        <xdr:cNvSpPr/>
      </xdr:nvSpPr>
      <xdr:spPr>
        <a:xfrm flipH="1">
          <a:off x="6127685" y="599586"/>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4</a:t>
          </a:r>
        </a:p>
      </xdr:txBody>
    </xdr:sp>
    <xdr:clientData/>
  </xdr:twoCellAnchor>
  <xdr:twoCellAnchor editAs="absolute">
    <xdr:from>
      <xdr:col>0</xdr:col>
      <xdr:colOff>0</xdr:colOff>
      <xdr:row>30</xdr:row>
      <xdr:rowOff>104775</xdr:rowOff>
    </xdr:from>
    <xdr:to>
      <xdr:col>11</xdr:col>
      <xdr:colOff>390143</xdr:colOff>
      <xdr:row>34</xdr:row>
      <xdr:rowOff>48387</xdr:rowOff>
    </xdr:to>
    <xdr:sp macro="" textlink="" fLocksText="0">
      <xdr:nvSpPr>
        <xdr:cNvPr id="19" name="טקסט_תרגול_כותרת_תחתונה">
          <a:extLst>
            <a:ext uri="{FF2B5EF4-FFF2-40B4-BE49-F238E27FC236}">
              <a16:creationId xmlns:a16="http://schemas.microsoft.com/office/drawing/2014/main" id="{C3E4D879-E1FC-43A8-AA7F-0ED3F35B9E4E}"/>
            </a:ext>
          </a:extLst>
        </xdr:cNvPr>
        <xdr:cNvSpPr txBox="1"/>
      </xdr:nvSpPr>
      <xdr:spPr>
        <a:xfrm flipH="1">
          <a:off x="0" y="5715000"/>
          <a:ext cx="7762493"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212725</xdr:colOff>
      <xdr:row>31</xdr:row>
      <xdr:rowOff>79248</xdr:rowOff>
    </xdr:from>
    <xdr:to>
      <xdr:col>11</xdr:col>
      <xdr:colOff>114808</xdr:colOff>
      <xdr:row>33</xdr:row>
      <xdr:rowOff>73914</xdr:rowOff>
    </xdr:to>
    <xdr:sp macro="" textlink="" fLocksText="0">
      <xdr:nvSpPr>
        <xdr:cNvPr id="21" name="טקסט_תרגול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9128025C-F5EF-4C4F-AA3F-82C05E585C0F}"/>
            </a:ext>
          </a:extLst>
        </xdr:cNvPr>
        <xdr:cNvSpPr/>
      </xdr:nvSpPr>
      <xdr:spPr>
        <a:xfrm flipH="1">
          <a:off x="6280150" y="587044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304800</xdr:colOff>
      <xdr:row>31</xdr:row>
      <xdr:rowOff>79248</xdr:rowOff>
    </xdr:from>
    <xdr:to>
      <xdr:col>1</xdr:col>
      <xdr:colOff>873633</xdr:colOff>
      <xdr:row>33</xdr:row>
      <xdr:rowOff>73914</xdr:rowOff>
    </xdr:to>
    <xdr:sp macro="" textlink="" fLocksText="0">
      <xdr:nvSpPr>
        <xdr:cNvPr id="22" name="טקסט_תרגול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038A736A-34F9-4DB1-9584-66D289361AE2}"/>
            </a:ext>
          </a:extLst>
        </xdr:cNvPr>
        <xdr:cNvSpPr/>
      </xdr:nvSpPr>
      <xdr:spPr>
        <a:xfrm>
          <a:off x="304800" y="587044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wsDr>
</file>

<file path=xl/drawings/drawing22.xml><?xml version="1.0" encoding="utf-8"?>
<xdr:wsDr xmlns:xdr="http://schemas.openxmlformats.org/drawingml/2006/spreadsheetDrawing" xmlns:a="http://schemas.openxmlformats.org/drawingml/2006/main">
  <xdr:twoCellAnchor editAs="absolute">
    <xdr:from>
      <xdr:col>0</xdr:col>
      <xdr:colOff>0</xdr:colOff>
      <xdr:row>32</xdr:row>
      <xdr:rowOff>9513</xdr:rowOff>
    </xdr:from>
    <xdr:to>
      <xdr:col>10</xdr:col>
      <xdr:colOff>619506</xdr:colOff>
      <xdr:row>35</xdr:row>
      <xdr:rowOff>115050</xdr:rowOff>
    </xdr:to>
    <xdr:sp macro="" textlink="" fLocksText="0">
      <xdr:nvSpPr>
        <xdr:cNvPr id="3" name="טקסט_תרגול_כותרת_תחתונה">
          <a:extLst>
            <a:ext uri="{FF2B5EF4-FFF2-40B4-BE49-F238E27FC236}">
              <a16:creationId xmlns:a16="http://schemas.microsoft.com/office/drawing/2014/main" id="{5F7EDA0D-82B1-4E0A-9DF8-49F029764275}"/>
            </a:ext>
          </a:extLst>
        </xdr:cNvPr>
        <xdr:cNvSpPr txBox="1"/>
      </xdr:nvSpPr>
      <xdr:spPr>
        <a:xfrm flipH="1">
          <a:off x="0" y="5915013"/>
          <a:ext cx="7763256" cy="64846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471004</xdr:colOff>
      <xdr:row>3</xdr:row>
      <xdr:rowOff>7515</xdr:rowOff>
    </xdr:from>
    <xdr:to>
      <xdr:col>1</xdr:col>
      <xdr:colOff>1181100</xdr:colOff>
      <xdr:row>10</xdr:row>
      <xdr:rowOff>45615</xdr:rowOff>
    </xdr:to>
    <xdr:sp macro="" textlink="" fLocksText="0">
      <xdr:nvSpPr>
        <xdr:cNvPr id="5" name="טקסט_תרגול1" descr="לחץ במקום כלשהו בתוך ה- PivotTable להלן בשם 'סכום היחידות שנמכרו'.">
          <a:extLst>
            <a:ext uri="{FF2B5EF4-FFF2-40B4-BE49-F238E27FC236}">
              <a16:creationId xmlns:a16="http://schemas.microsoft.com/office/drawing/2014/main" id="{043E0E68-AF8E-4D07-9788-8F11AA0679CE}"/>
            </a:ext>
          </a:extLst>
        </xdr:cNvPr>
        <xdr:cNvSpPr txBox="1"/>
      </xdr:nvSpPr>
      <xdr:spPr>
        <a:xfrm flipH="1">
          <a:off x="11234070750" y="579015"/>
          <a:ext cx="1395896"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לחץ במקום כלשהו בתוך ה- PivotTable להלן בשם </a:t>
          </a:r>
          <a:r>
            <a:rPr lang="he-IL" sz="1000" b="1" i="0" u="none" strike="noStrike" kern="0" cap="none" spc="0" normalizeH="0" baseline="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סכום של יחידות שנמכרו</a:t>
          </a:r>
          <a:r>
            <a:rPr lang="he" sz="1000" b="0" i="0" u="none" strike="noStrike" kern="0" cap="none" spc="0" normalizeH="0" baseline="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 </a:t>
          </a:r>
        </a:p>
      </xdr:txBody>
    </xdr:sp>
    <xdr:clientData/>
  </xdr:twoCellAnchor>
  <xdr:twoCellAnchor editAs="absolute">
    <xdr:from>
      <xdr:col>1</xdr:col>
      <xdr:colOff>1520911</xdr:colOff>
      <xdr:row>3</xdr:row>
      <xdr:rowOff>7514</xdr:rowOff>
    </xdr:from>
    <xdr:to>
      <xdr:col>2</xdr:col>
      <xdr:colOff>1181100</xdr:colOff>
      <xdr:row>11</xdr:row>
      <xdr:rowOff>57149</xdr:rowOff>
    </xdr:to>
    <xdr:sp macro="" textlink="" fLocksText="0">
      <xdr:nvSpPr>
        <xdr:cNvPr id="6" name="טקסט_תרגול2" descr="האם אתה רואה את רשימת השדות של PivotTable מצד שמאל? מעולה! (אם אינך רואה אותה, לחץ באמצעות לחצן העכבר הימני על טבלת ה- PivotTable ובחר 'הצג רשימת שדות'.">
          <a:extLst>
            <a:ext uri="{FF2B5EF4-FFF2-40B4-BE49-F238E27FC236}">
              <a16:creationId xmlns:a16="http://schemas.microsoft.com/office/drawing/2014/main" id="{8399D3E0-A4FA-4AA2-8EBC-C75CB73A4ABA}"/>
            </a:ext>
          </a:extLst>
        </xdr:cNvPr>
        <xdr:cNvSpPr txBox="1"/>
      </xdr:nvSpPr>
      <xdr:spPr>
        <a:xfrm flipH="1">
          <a:off x="11232403875" y="579014"/>
          <a:ext cx="1393739" cy="15736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eaLnBrk="1" fontAlgn="auto" latinLnBrk="0" hangingPunct="1"/>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האם הרשימה 'שדות PivotTable' מופיעה משמאל? מעולה! (אם אינך רואה אותה, </a:t>
          </a:r>
          <a:br>
            <a:rPr lang="en-US"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br>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לחץ באמצעות לחצן העכבר הימני על ה- PivotTable ובחר </a:t>
          </a:r>
          <a:r>
            <a:rPr lang="he" sz="1000" b="1"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הצג רשימת שדות</a:t>
          </a:r>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sq-AL" sz="100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2</xdr:col>
      <xdr:colOff>1601660</xdr:colOff>
      <xdr:row>3</xdr:row>
      <xdr:rowOff>7515</xdr:rowOff>
    </xdr:from>
    <xdr:to>
      <xdr:col>5</xdr:col>
      <xdr:colOff>180790</xdr:colOff>
      <xdr:row>10</xdr:row>
      <xdr:rowOff>45615</xdr:rowOff>
    </xdr:to>
    <xdr:sp macro="" textlink="" fLocksText="0">
      <xdr:nvSpPr>
        <xdr:cNvPr id="7" name="טקסט_תרגול3" descr="עכשיו גרור את השדות למקום כדי ליצור טבלת PivotTable אנכית עם עונות מימין, כאשר נציגי המכירות מוסטים פנימה מתחת לעונות.">
          <a:extLst>
            <a:ext uri="{FF2B5EF4-FFF2-40B4-BE49-F238E27FC236}">
              <a16:creationId xmlns:a16="http://schemas.microsoft.com/office/drawing/2014/main" id="{FD191D4B-919F-47B1-B784-E719132CE45F}"/>
            </a:ext>
          </a:extLst>
        </xdr:cNvPr>
        <xdr:cNvSpPr txBox="1"/>
      </xdr:nvSpPr>
      <xdr:spPr>
        <a:xfrm flipH="1">
          <a:off x="4021010" y="579015"/>
          <a:ext cx="1341380"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עכשיו גרור את השדות למקום כדי ליצור PivotTable אנכי עם </a:t>
          </a:r>
          <a:r>
            <a:rPr lang="he" sz="1000" b="1"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עונות</a:t>
          </a: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 מימין, כאשר </a:t>
          </a:r>
          <a:r>
            <a:rPr lang="he" sz="1000" b="1"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נציגי המכירות</a:t>
          </a: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 מוסטים פנימה מתחת לעונות.</a:t>
          </a:r>
        </a:p>
      </xdr:txBody>
    </xdr:sp>
    <xdr:clientData/>
  </xdr:twoCellAnchor>
  <xdr:twoCellAnchor editAs="absolute">
    <xdr:from>
      <xdr:col>0</xdr:col>
      <xdr:colOff>74409</xdr:colOff>
      <xdr:row>3</xdr:row>
      <xdr:rowOff>7516</xdr:rowOff>
    </xdr:from>
    <xdr:to>
      <xdr:col>0</xdr:col>
      <xdr:colOff>441053</xdr:colOff>
      <xdr:row>5</xdr:row>
      <xdr:rowOff>1420</xdr:rowOff>
    </xdr:to>
    <xdr:sp macro="" textlink="" fLocksText="0">
      <xdr:nvSpPr>
        <xdr:cNvPr id="8" name="צורה_תרגול1" descr="שלב 1">
          <a:extLst>
            <a:ext uri="{FF2B5EF4-FFF2-40B4-BE49-F238E27FC236}">
              <a16:creationId xmlns:a16="http://schemas.microsoft.com/office/drawing/2014/main" id="{91576576-AD61-4208-8581-55436E369672}"/>
            </a:ext>
          </a:extLst>
        </xdr:cNvPr>
        <xdr:cNvSpPr/>
      </xdr:nvSpPr>
      <xdr:spPr>
        <a:xfrm flipH="1">
          <a:off x="74409" y="579016"/>
          <a:ext cx="36664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1</a:t>
          </a:r>
        </a:p>
      </xdr:txBody>
    </xdr:sp>
    <xdr:clientData/>
  </xdr:twoCellAnchor>
  <xdr:twoCellAnchor editAs="absolute">
    <xdr:from>
      <xdr:col>1</xdr:col>
      <xdr:colOff>1182751</xdr:colOff>
      <xdr:row>3</xdr:row>
      <xdr:rowOff>7515</xdr:rowOff>
    </xdr:from>
    <xdr:to>
      <xdr:col>1</xdr:col>
      <xdr:colOff>1549395</xdr:colOff>
      <xdr:row>5</xdr:row>
      <xdr:rowOff>1419</xdr:rowOff>
    </xdr:to>
    <xdr:sp macro="" textlink="" fLocksText="0">
      <xdr:nvSpPr>
        <xdr:cNvPr id="9" name="צורה_תרגול2" descr="שלב 2">
          <a:extLst>
            <a:ext uri="{FF2B5EF4-FFF2-40B4-BE49-F238E27FC236}">
              <a16:creationId xmlns:a16="http://schemas.microsoft.com/office/drawing/2014/main" id="{4DE757FB-947C-4ADC-9EAB-6B0221411ADF}"/>
            </a:ext>
          </a:extLst>
        </xdr:cNvPr>
        <xdr:cNvSpPr/>
      </xdr:nvSpPr>
      <xdr:spPr>
        <a:xfrm flipH="1">
          <a:off x="1868551" y="579015"/>
          <a:ext cx="36664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2</a:t>
          </a:r>
        </a:p>
      </xdr:txBody>
    </xdr:sp>
    <xdr:clientData/>
  </xdr:twoCellAnchor>
  <xdr:twoCellAnchor editAs="absolute">
    <xdr:from>
      <xdr:col>2</xdr:col>
      <xdr:colOff>1243343</xdr:colOff>
      <xdr:row>3</xdr:row>
      <xdr:rowOff>7515</xdr:rowOff>
    </xdr:from>
    <xdr:to>
      <xdr:col>2</xdr:col>
      <xdr:colOff>1609987</xdr:colOff>
      <xdr:row>5</xdr:row>
      <xdr:rowOff>1419</xdr:rowOff>
    </xdr:to>
    <xdr:sp macro="" textlink="" fLocksText="0">
      <xdr:nvSpPr>
        <xdr:cNvPr id="10" name="צורה_תרגול3" descr="שלב 3">
          <a:extLst>
            <a:ext uri="{FF2B5EF4-FFF2-40B4-BE49-F238E27FC236}">
              <a16:creationId xmlns:a16="http://schemas.microsoft.com/office/drawing/2014/main" id="{1D4611B9-66E6-4BC6-AEAC-BDCA64064FFB}"/>
            </a:ext>
          </a:extLst>
        </xdr:cNvPr>
        <xdr:cNvSpPr/>
      </xdr:nvSpPr>
      <xdr:spPr>
        <a:xfrm flipH="1">
          <a:off x="3662693" y="579015"/>
          <a:ext cx="36664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3</a:t>
          </a:r>
        </a:p>
      </xdr:txBody>
    </xdr:sp>
    <xdr:clientData/>
  </xdr:twoCellAnchor>
  <xdr:twoCellAnchor editAs="absolute">
    <xdr:from>
      <xdr:col>0</xdr:col>
      <xdr:colOff>0</xdr:colOff>
      <xdr:row>0</xdr:row>
      <xdr:rowOff>0</xdr:rowOff>
    </xdr:from>
    <xdr:to>
      <xdr:col>10</xdr:col>
      <xdr:colOff>619506</xdr:colOff>
      <xdr:row>2</xdr:row>
      <xdr:rowOff>11811</xdr:rowOff>
    </xdr:to>
    <xdr:sp macro="" textlink="" fLocksText="0">
      <xdr:nvSpPr>
        <xdr:cNvPr id="11" name="טקסט_תרגול_כותרת_עליונה" descr="תרגול">
          <a:extLst>
            <a:ext uri="{FF2B5EF4-FFF2-40B4-BE49-F238E27FC236}">
              <a16:creationId xmlns:a16="http://schemas.microsoft.com/office/drawing/2014/main" id="{E4A16B89-573C-4A48-91E8-C37EAF1853C3}"/>
            </a:ext>
          </a:extLst>
        </xdr:cNvPr>
        <xdr:cNvSpPr txBox="1"/>
      </xdr:nvSpPr>
      <xdr:spPr>
        <a:xfrm flipH="1">
          <a:off x="0" y="0"/>
          <a:ext cx="7763256" cy="392811"/>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273600" rIns="9000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800" b="1" kern="0" baseline="0">
              <a:solidFill>
                <a:schemeClr val="bg1"/>
              </a:solidFill>
              <a:latin typeface="Tahoma" panose="020B0604030504040204" pitchFamily="34" charset="0"/>
              <a:ea typeface="Tahoma" panose="020B0604030504040204" pitchFamily="34" charset="0"/>
              <a:cs typeface="Tahoma" panose="020B0604030504040204" pitchFamily="34" charset="0"/>
            </a:rPr>
            <a:t>תרגול</a:t>
          </a:r>
          <a:endParaRPr lang="en-US" sz="1800">
            <a:solidFill>
              <a:schemeClr val="bg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9</xdr:col>
      <xdr:colOff>8100</xdr:colOff>
      <xdr:row>32</xdr:row>
      <xdr:rowOff>164961</xdr:rowOff>
    </xdr:from>
    <xdr:to>
      <xdr:col>10</xdr:col>
      <xdr:colOff>321739</xdr:colOff>
      <xdr:row>34</xdr:row>
      <xdr:rowOff>140577</xdr:rowOff>
    </xdr:to>
    <xdr:sp macro="" textlink="" fLocksText="0">
      <xdr:nvSpPr>
        <xdr:cNvPr id="12" name="טקסט_תרגול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0DE9F906-54EB-4A5F-B194-71D7C521AD9E}"/>
            </a:ext>
          </a:extLst>
        </xdr:cNvPr>
        <xdr:cNvSpPr/>
      </xdr:nvSpPr>
      <xdr:spPr>
        <a:xfrm flipH="1">
          <a:off x="6285075" y="6070461"/>
          <a:ext cx="1180414" cy="33756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298084</xdr:colOff>
      <xdr:row>32</xdr:row>
      <xdr:rowOff>164961</xdr:rowOff>
    </xdr:from>
    <xdr:to>
      <xdr:col>1</xdr:col>
      <xdr:colOff>792698</xdr:colOff>
      <xdr:row>34</xdr:row>
      <xdr:rowOff>140577</xdr:rowOff>
    </xdr:to>
    <xdr:sp macro="" textlink="" fLocksText="0">
      <xdr:nvSpPr>
        <xdr:cNvPr id="13" name="טקסט_תרגול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1D442361-F9EC-48EB-8668-D73EEA3DD18E}"/>
            </a:ext>
          </a:extLst>
        </xdr:cNvPr>
        <xdr:cNvSpPr/>
      </xdr:nvSpPr>
      <xdr:spPr>
        <a:xfrm>
          <a:off x="298084" y="6070461"/>
          <a:ext cx="1180414" cy="33756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wsDr>
</file>

<file path=xl/drawings/drawing23.xml><?xml version="1.0" encoding="utf-8"?>
<xdr:wsDr xmlns:xdr="http://schemas.openxmlformats.org/drawingml/2006/spreadsheetDrawing" xmlns:a="http://schemas.openxmlformats.org/drawingml/2006/main">
  <xdr:twoCellAnchor editAs="absolute">
    <xdr:from>
      <xdr:col>0</xdr:col>
      <xdr:colOff>0</xdr:colOff>
      <xdr:row>31</xdr:row>
      <xdr:rowOff>9517</xdr:rowOff>
    </xdr:from>
    <xdr:to>
      <xdr:col>10</xdr:col>
      <xdr:colOff>257556</xdr:colOff>
      <xdr:row>34</xdr:row>
      <xdr:rowOff>115054</xdr:rowOff>
    </xdr:to>
    <xdr:sp macro="" textlink="" fLocksText="0">
      <xdr:nvSpPr>
        <xdr:cNvPr id="2" name="טקסט_תרגול_כותרת_תחתונה">
          <a:extLst>
            <a:ext uri="{FF2B5EF4-FFF2-40B4-BE49-F238E27FC236}">
              <a16:creationId xmlns:a16="http://schemas.microsoft.com/office/drawing/2014/main" id="{380A769E-8D0B-4008-A891-55732409F967}"/>
            </a:ext>
          </a:extLst>
        </xdr:cNvPr>
        <xdr:cNvSpPr txBox="1"/>
      </xdr:nvSpPr>
      <xdr:spPr>
        <a:xfrm flipH="1">
          <a:off x="0" y="5734042"/>
          <a:ext cx="7763256" cy="64846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471004</xdr:colOff>
      <xdr:row>3</xdr:row>
      <xdr:rowOff>7515</xdr:rowOff>
    </xdr:from>
    <xdr:to>
      <xdr:col>1</xdr:col>
      <xdr:colOff>1190625</xdr:colOff>
      <xdr:row>8</xdr:row>
      <xdr:rowOff>66675</xdr:rowOff>
    </xdr:to>
    <xdr:sp macro="" textlink="" fLocksText="0">
      <xdr:nvSpPr>
        <xdr:cNvPr id="4" name="טקסט_תרגול1" descr="לחץ במקום כלשהו בתוך ה- PivotTable להלן בשם 'סכום היחידות שנמכרו'.">
          <a:extLst>
            <a:ext uri="{FF2B5EF4-FFF2-40B4-BE49-F238E27FC236}">
              <a16:creationId xmlns:a16="http://schemas.microsoft.com/office/drawing/2014/main" id="{B7E9D7C2-19DB-4BC5-8013-CBFBEAE3EAFD}"/>
            </a:ext>
          </a:extLst>
        </xdr:cNvPr>
        <xdr:cNvSpPr txBox="1"/>
      </xdr:nvSpPr>
      <xdr:spPr>
        <a:xfrm flipH="1">
          <a:off x="11234023125" y="579015"/>
          <a:ext cx="1405421" cy="10116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לחץ במקום כלשהו בתוך ה- PivotTable להלן בשם </a:t>
          </a:r>
          <a:r>
            <a:rPr lang="he-IL" sz="1000" b="1" i="0" u="none" strike="noStrike" kern="0" cap="none" spc="0" normalizeH="0" baseline="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סכום של יחידות שנמכרו</a:t>
          </a:r>
          <a:r>
            <a:rPr lang="he" sz="1000" b="0" i="0" u="none" strike="noStrike" kern="0" cap="none" spc="0" normalizeH="0" baseline="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 </a:t>
          </a:r>
        </a:p>
      </xdr:txBody>
    </xdr:sp>
    <xdr:clientData/>
  </xdr:twoCellAnchor>
  <xdr:twoCellAnchor editAs="absolute">
    <xdr:from>
      <xdr:col>1</xdr:col>
      <xdr:colOff>1520911</xdr:colOff>
      <xdr:row>3</xdr:row>
      <xdr:rowOff>7515</xdr:rowOff>
    </xdr:from>
    <xdr:to>
      <xdr:col>2</xdr:col>
      <xdr:colOff>1247775</xdr:colOff>
      <xdr:row>10</xdr:row>
      <xdr:rowOff>45615</xdr:rowOff>
    </xdr:to>
    <xdr:sp macro="" textlink="" fLocksText="0">
      <xdr:nvSpPr>
        <xdr:cNvPr id="5" name="טקסט_תרגול2" descr="האם אתה רואה את רשימת השדות של PivotTable מצד שמאל? מעולה! (אם אינך רואה אותה, לחץ באמצעות לחצן העכבר הימני על טבלת ה- PivotTable ובחר 'הצג רשימת שדות'.">
          <a:extLst>
            <a:ext uri="{FF2B5EF4-FFF2-40B4-BE49-F238E27FC236}">
              <a16:creationId xmlns:a16="http://schemas.microsoft.com/office/drawing/2014/main" id="{13A46DB7-2AF9-4957-B2BA-4307112C8960}"/>
            </a:ext>
          </a:extLst>
        </xdr:cNvPr>
        <xdr:cNvSpPr txBox="1"/>
      </xdr:nvSpPr>
      <xdr:spPr>
        <a:xfrm flipH="1">
          <a:off x="11232699150" y="579015"/>
          <a:ext cx="1460414"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eaLnBrk="1" fontAlgn="auto" latinLnBrk="0" hangingPunct="1"/>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האם הרשימה 'שדות PivotTable' מופיעה משמאל? מעולה! (אם אינך רואה אותה, לחץ באמצעות לחצן העכבר הימני על ה- PivotTable ובחר </a:t>
          </a:r>
          <a:r>
            <a:rPr lang="he" sz="1000" b="1"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הצג רשימת שדות</a:t>
          </a:r>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sq-AL" sz="1000">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3</xdr:col>
      <xdr:colOff>344360</xdr:colOff>
      <xdr:row>3</xdr:row>
      <xdr:rowOff>7515</xdr:rowOff>
    </xdr:from>
    <xdr:to>
      <xdr:col>5</xdr:col>
      <xdr:colOff>552265</xdr:colOff>
      <xdr:row>10</xdr:row>
      <xdr:rowOff>45615</xdr:rowOff>
    </xdr:to>
    <xdr:sp macro="" textlink="" fLocksText="0">
      <xdr:nvSpPr>
        <xdr:cNvPr id="6" name="טקסט_תרגול3" descr="עכשיו גרור את השדות למקום כדי ליצור טבלת PivotTable אנכית עם עונות מימין, כאשר נציגי המכירות מוסטים פנימה מתחת לעונות.">
          <a:extLst>
            <a:ext uri="{FF2B5EF4-FFF2-40B4-BE49-F238E27FC236}">
              <a16:creationId xmlns:a16="http://schemas.microsoft.com/office/drawing/2014/main" id="{1EC851DF-E19B-42A9-A5A0-6A47F6540CD4}"/>
            </a:ext>
          </a:extLst>
        </xdr:cNvPr>
        <xdr:cNvSpPr txBox="1"/>
      </xdr:nvSpPr>
      <xdr:spPr>
        <a:xfrm flipH="1">
          <a:off x="4021010" y="579015"/>
          <a:ext cx="1341380"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עכשיו, גרור את השדות למקום, כך שה- PivotTable יציג כל מוצר בשורה משלו וכל עונה בעמודה משלה.</a:t>
          </a:r>
        </a:p>
      </xdr:txBody>
    </xdr:sp>
    <xdr:clientData/>
  </xdr:twoCellAnchor>
  <xdr:twoCellAnchor editAs="absolute">
    <xdr:from>
      <xdr:col>0</xdr:col>
      <xdr:colOff>74409</xdr:colOff>
      <xdr:row>3</xdr:row>
      <xdr:rowOff>7516</xdr:rowOff>
    </xdr:from>
    <xdr:to>
      <xdr:col>0</xdr:col>
      <xdr:colOff>441053</xdr:colOff>
      <xdr:row>5</xdr:row>
      <xdr:rowOff>1420</xdr:rowOff>
    </xdr:to>
    <xdr:sp macro="" textlink="" fLocksText="0">
      <xdr:nvSpPr>
        <xdr:cNvPr id="7" name="צורה_תרגול1" descr="שלב 1">
          <a:extLst>
            <a:ext uri="{FF2B5EF4-FFF2-40B4-BE49-F238E27FC236}">
              <a16:creationId xmlns:a16="http://schemas.microsoft.com/office/drawing/2014/main" id="{8B80ABB7-FAB3-463D-B8F7-7540452E3E9E}"/>
            </a:ext>
          </a:extLst>
        </xdr:cNvPr>
        <xdr:cNvSpPr/>
      </xdr:nvSpPr>
      <xdr:spPr>
        <a:xfrm flipH="1">
          <a:off x="74409" y="579016"/>
          <a:ext cx="36664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1</a:t>
          </a:r>
        </a:p>
      </xdr:txBody>
    </xdr:sp>
    <xdr:clientData/>
  </xdr:twoCellAnchor>
  <xdr:twoCellAnchor editAs="absolute">
    <xdr:from>
      <xdr:col>1</xdr:col>
      <xdr:colOff>1182751</xdr:colOff>
      <xdr:row>3</xdr:row>
      <xdr:rowOff>7515</xdr:rowOff>
    </xdr:from>
    <xdr:to>
      <xdr:col>1</xdr:col>
      <xdr:colOff>1549395</xdr:colOff>
      <xdr:row>5</xdr:row>
      <xdr:rowOff>1419</xdr:rowOff>
    </xdr:to>
    <xdr:sp macro="" textlink="" fLocksText="0">
      <xdr:nvSpPr>
        <xdr:cNvPr id="8" name="צורה_תרגול2" descr="שלב 2">
          <a:extLst>
            <a:ext uri="{FF2B5EF4-FFF2-40B4-BE49-F238E27FC236}">
              <a16:creationId xmlns:a16="http://schemas.microsoft.com/office/drawing/2014/main" id="{6C1B4DEF-1844-4000-8EA9-5A35A8E04A65}"/>
            </a:ext>
          </a:extLst>
        </xdr:cNvPr>
        <xdr:cNvSpPr/>
      </xdr:nvSpPr>
      <xdr:spPr>
        <a:xfrm flipH="1">
          <a:off x="1868551" y="579015"/>
          <a:ext cx="36664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2</a:t>
          </a:r>
        </a:p>
      </xdr:txBody>
    </xdr:sp>
    <xdr:clientData/>
  </xdr:twoCellAnchor>
  <xdr:twoCellAnchor editAs="absolute">
    <xdr:from>
      <xdr:col>2</xdr:col>
      <xdr:colOff>1243343</xdr:colOff>
      <xdr:row>3</xdr:row>
      <xdr:rowOff>7515</xdr:rowOff>
    </xdr:from>
    <xdr:to>
      <xdr:col>3</xdr:col>
      <xdr:colOff>352687</xdr:colOff>
      <xdr:row>5</xdr:row>
      <xdr:rowOff>1419</xdr:rowOff>
    </xdr:to>
    <xdr:sp macro="" textlink="" fLocksText="0">
      <xdr:nvSpPr>
        <xdr:cNvPr id="9" name="צורה_תרגול3" descr="שלב 3">
          <a:extLst>
            <a:ext uri="{FF2B5EF4-FFF2-40B4-BE49-F238E27FC236}">
              <a16:creationId xmlns:a16="http://schemas.microsoft.com/office/drawing/2014/main" id="{8AB3C5A2-B6E0-42C7-A130-2138F069728F}"/>
            </a:ext>
          </a:extLst>
        </xdr:cNvPr>
        <xdr:cNvSpPr/>
      </xdr:nvSpPr>
      <xdr:spPr>
        <a:xfrm flipH="1">
          <a:off x="3662693" y="579015"/>
          <a:ext cx="36664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3</a:t>
          </a:r>
        </a:p>
      </xdr:txBody>
    </xdr:sp>
    <xdr:clientData/>
  </xdr:twoCellAnchor>
  <xdr:twoCellAnchor editAs="absolute">
    <xdr:from>
      <xdr:col>0</xdr:col>
      <xdr:colOff>0</xdr:colOff>
      <xdr:row>0</xdr:row>
      <xdr:rowOff>0</xdr:rowOff>
    </xdr:from>
    <xdr:to>
      <xdr:col>10</xdr:col>
      <xdr:colOff>257556</xdr:colOff>
      <xdr:row>2</xdr:row>
      <xdr:rowOff>11811</xdr:rowOff>
    </xdr:to>
    <xdr:sp macro="" textlink="" fLocksText="0">
      <xdr:nvSpPr>
        <xdr:cNvPr id="10" name="טקסט_תרגול_כותרת_עליונה" descr="תרגול">
          <a:extLst>
            <a:ext uri="{FF2B5EF4-FFF2-40B4-BE49-F238E27FC236}">
              <a16:creationId xmlns:a16="http://schemas.microsoft.com/office/drawing/2014/main" id="{F0F9E4E0-4776-4696-A164-065120A0ABB8}"/>
            </a:ext>
          </a:extLst>
        </xdr:cNvPr>
        <xdr:cNvSpPr txBox="1"/>
      </xdr:nvSpPr>
      <xdr:spPr>
        <a:xfrm flipH="1">
          <a:off x="0" y="0"/>
          <a:ext cx="7763256" cy="392811"/>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273600" rIns="9000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800" b="1" kern="0" baseline="0">
              <a:solidFill>
                <a:schemeClr val="bg1"/>
              </a:solidFill>
              <a:latin typeface="Tahoma" panose="020B0604030504040204" pitchFamily="34" charset="0"/>
              <a:ea typeface="Tahoma" panose="020B0604030504040204" pitchFamily="34" charset="0"/>
              <a:cs typeface="Tahoma" panose="020B0604030504040204" pitchFamily="34" charset="0"/>
            </a:rPr>
            <a:t>תרגול</a:t>
          </a:r>
          <a:endParaRPr lang="en-US" sz="1800">
            <a:solidFill>
              <a:schemeClr val="bg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141450</xdr:colOff>
      <xdr:row>31</xdr:row>
      <xdr:rowOff>174490</xdr:rowOff>
    </xdr:from>
    <xdr:to>
      <xdr:col>9</xdr:col>
      <xdr:colOff>817039</xdr:colOff>
      <xdr:row>33</xdr:row>
      <xdr:rowOff>150106</xdr:rowOff>
    </xdr:to>
    <xdr:sp macro="" textlink="" fLocksText="0">
      <xdr:nvSpPr>
        <xdr:cNvPr id="11" name="טקסט_תרגול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661E9D1F-9F81-4D48-B413-F247290286D1}"/>
            </a:ext>
          </a:extLst>
        </xdr:cNvPr>
        <xdr:cNvSpPr/>
      </xdr:nvSpPr>
      <xdr:spPr>
        <a:xfrm flipH="1">
          <a:off x="6275550" y="5899015"/>
          <a:ext cx="1180414" cy="33756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298084</xdr:colOff>
      <xdr:row>31</xdr:row>
      <xdr:rowOff>174490</xdr:rowOff>
    </xdr:from>
    <xdr:to>
      <xdr:col>1</xdr:col>
      <xdr:colOff>792698</xdr:colOff>
      <xdr:row>33</xdr:row>
      <xdr:rowOff>150106</xdr:rowOff>
    </xdr:to>
    <xdr:sp macro="" textlink="" fLocksText="0">
      <xdr:nvSpPr>
        <xdr:cNvPr id="12" name="טקסט_תרגול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230944B4-48FC-47AA-A164-B69A164E52B1}"/>
            </a:ext>
          </a:extLst>
        </xdr:cNvPr>
        <xdr:cNvSpPr/>
      </xdr:nvSpPr>
      <xdr:spPr>
        <a:xfrm>
          <a:off x="298084" y="5899015"/>
          <a:ext cx="1180414" cy="33756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wsDr>
</file>

<file path=xl/drawings/drawing2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7</xdr:col>
      <xdr:colOff>400431</xdr:colOff>
      <xdr:row>36</xdr:row>
      <xdr:rowOff>157916</xdr:rowOff>
    </xdr:to>
    <xdr:grpSp>
      <xdr:nvGrpSpPr>
        <xdr:cNvPr id="2" name="קבוצה_תרגול">
          <a:extLst>
            <a:ext uri="{FF2B5EF4-FFF2-40B4-BE49-F238E27FC236}">
              <a16:creationId xmlns:a16="http://schemas.microsoft.com/office/drawing/2014/main" id="{5783468C-7C1F-418B-98C1-9D990C00BC51}"/>
            </a:ext>
          </a:extLst>
        </xdr:cNvPr>
        <xdr:cNvGrpSpPr/>
      </xdr:nvGrpSpPr>
      <xdr:grpSpPr>
        <a:xfrm flipH="1">
          <a:off x="11229126894" y="0"/>
          <a:ext cx="7763256" cy="6815891"/>
          <a:chOff x="0" y="0"/>
          <a:chExt cx="7772770" cy="6826607"/>
        </a:xfrm>
      </xdr:grpSpPr>
      <xdr:sp macro="" textlink="" fLocksText="0">
        <xdr:nvSpPr>
          <xdr:cNvPr id="3" name="טקסט_תרגול1" descr="לחץ במקום כלשהו בתוך ה- PivotTable להלן. ">
            <a:extLst>
              <a:ext uri="{FF2B5EF4-FFF2-40B4-BE49-F238E27FC236}">
                <a16:creationId xmlns:a16="http://schemas.microsoft.com/office/drawing/2014/main" id="{7E235552-8E1D-491D-B636-04BE6B749B5E}"/>
              </a:ext>
            </a:extLst>
          </xdr:cNvPr>
          <xdr:cNvSpPr txBox="1"/>
        </xdr:nvSpPr>
        <xdr:spPr>
          <a:xfrm flipH="1">
            <a:off x="481615" y="588540"/>
            <a:ext cx="1371600"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לחץ במקום כלשהו בתוך ה- PivotTable להלן.  </a:t>
            </a:r>
          </a:p>
        </xdr:txBody>
      </xdr:sp>
      <xdr:sp macro="" textlink="" fLocksText="0">
        <xdr:nvSpPr>
          <xdr:cNvPr id="4" name="טקסט_תרגול2" descr="האם אתה רואה את רשימת השדות של PivotTable מצד שמאל? מעולה! (אם אינך רואה אותה, לחץ באמצעות לחצן העכבר הימני על טבלת ה- PivotTable שלמטה ולאחר מכן לחץ על 'הצג רשימת שדות'.">
            <a:extLst>
              <a:ext uri="{FF2B5EF4-FFF2-40B4-BE49-F238E27FC236}">
                <a16:creationId xmlns:a16="http://schemas.microsoft.com/office/drawing/2014/main" id="{E3B931F1-5DDF-41D9-9E8E-92FCE9C5EF4A}"/>
              </a:ext>
            </a:extLst>
          </xdr:cNvPr>
          <xdr:cNvSpPr txBox="1"/>
        </xdr:nvSpPr>
        <xdr:spPr>
          <a:xfrm flipH="1">
            <a:off x="2256427" y="588540"/>
            <a:ext cx="1443802"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eaLnBrk="1" fontAlgn="auto" latinLnBrk="0" hangingPunct="1"/>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האם הרשימה 'שדות PivotTable' מופיעה משמאל? מעולה! (אם אינך רואה אותה, </a:t>
            </a:r>
            <a:br>
              <a:rPr lang="en-US"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br>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לחץ באמצעות לחצן העכבר הימני על ה- PivotTable להלן ובחר </a:t>
            </a:r>
            <a:r>
              <a:rPr lang="he" sz="1000" b="1"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הצג רשימת שדות</a:t>
            </a:r>
            <a:r>
              <a:rPr lang="he" sz="10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sq-AL" sz="1000">
              <a:effectLst/>
              <a:latin typeface="Tahoma" panose="020B0604030504040204" pitchFamily="34" charset="0"/>
              <a:ea typeface="Tahoma" panose="020B0604030504040204" pitchFamily="34" charset="0"/>
              <a:cs typeface="Tahoma" panose="020B0604030504040204" pitchFamily="34" charset="0"/>
            </a:endParaRPr>
          </a:p>
        </xdr:txBody>
      </xdr:sp>
      <xdr:sp macro="" textlink="" fLocksText="0">
        <xdr:nvSpPr>
          <xdr:cNvPr id="5" name="טקסט_תרגול3" descr="טבלת PivotTable זו רחבה מדי. גרור את השדות למקום כך שכל נציג מכירות יופיע מימין, והעונות יופיעו כאשר הן מוסטות פנימה מתחת לכל נציג מכירות.">
            <a:extLst>
              <a:ext uri="{FF2B5EF4-FFF2-40B4-BE49-F238E27FC236}">
                <a16:creationId xmlns:a16="http://schemas.microsoft.com/office/drawing/2014/main" id="{6D22B3C9-7D2C-4D84-8F14-7E9D94142FE8}"/>
              </a:ext>
            </a:extLst>
          </xdr:cNvPr>
          <xdr:cNvSpPr txBox="1"/>
        </xdr:nvSpPr>
        <xdr:spPr>
          <a:xfrm flipH="1">
            <a:off x="4111601" y="588540"/>
            <a:ext cx="1371600"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ה- PivotTable הזה רחב מדי. גרור את השדות למקום כך שכל נציג מכירות יופיע מימין, והעונות יופיעו כאשר הן מוסטות פנימה מתחת לכל נציג מכירות.</a:t>
            </a:r>
          </a:p>
        </xdr:txBody>
      </xdr:sp>
      <xdr:sp macro="" textlink="" fLocksText="0">
        <xdr:nvSpPr>
          <xdr:cNvPr id="6" name="צורה_תרגול1" descr="שלב 1">
            <a:extLst>
              <a:ext uri="{FF2B5EF4-FFF2-40B4-BE49-F238E27FC236}">
                <a16:creationId xmlns:a16="http://schemas.microsoft.com/office/drawing/2014/main" id="{00741AEB-3E36-4BB3-AA12-2361E98522A7}"/>
              </a:ext>
            </a:extLst>
          </xdr:cNvPr>
          <xdr:cNvSpPr/>
        </xdr:nvSpPr>
        <xdr:spPr>
          <a:xfrm flipH="1">
            <a:off x="76085" y="588541"/>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1</a:t>
            </a:r>
          </a:p>
        </xdr:txBody>
      </xdr:sp>
      <xdr:sp macro="" textlink="" fLocksText="0">
        <xdr:nvSpPr>
          <xdr:cNvPr id="7" name="צורה_תרגול2" descr="שלב 2">
            <a:extLst>
              <a:ext uri="{FF2B5EF4-FFF2-40B4-BE49-F238E27FC236}">
                <a16:creationId xmlns:a16="http://schemas.microsoft.com/office/drawing/2014/main" id="{1CFB5BED-793B-4F4A-A413-D91B86F419BD}"/>
              </a:ext>
            </a:extLst>
          </xdr:cNvPr>
          <xdr:cNvSpPr/>
        </xdr:nvSpPr>
        <xdr:spPr>
          <a:xfrm flipH="1">
            <a:off x="1910648" y="588540"/>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2</a:t>
            </a:r>
          </a:p>
        </xdr:txBody>
      </xdr:sp>
      <xdr:sp macro="" textlink="" fLocksText="0">
        <xdr:nvSpPr>
          <xdr:cNvPr id="8" name="צורה_תרגול3" descr="שלב 3">
            <a:extLst>
              <a:ext uri="{FF2B5EF4-FFF2-40B4-BE49-F238E27FC236}">
                <a16:creationId xmlns:a16="http://schemas.microsoft.com/office/drawing/2014/main" id="{3B5A4A94-5EE3-443E-ADF4-5B3C4AF70301}"/>
              </a:ext>
            </a:extLst>
          </xdr:cNvPr>
          <xdr:cNvSpPr/>
        </xdr:nvSpPr>
        <xdr:spPr>
          <a:xfrm flipH="1">
            <a:off x="3745211" y="588540"/>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3</a:t>
            </a:r>
          </a:p>
        </xdr:txBody>
      </xdr:sp>
      <xdr:sp macro="" textlink="" fLocksText="0">
        <xdr:nvSpPr>
          <xdr:cNvPr id="9" name="טקסט_תרגול_כותרת_תחתונה">
            <a:extLst>
              <a:ext uri="{FF2B5EF4-FFF2-40B4-BE49-F238E27FC236}">
                <a16:creationId xmlns:a16="http://schemas.microsoft.com/office/drawing/2014/main" id="{1D53BF2A-AAF7-4143-A20F-1289B4D85F86}"/>
              </a:ext>
            </a:extLst>
          </xdr:cNvPr>
          <xdr:cNvSpPr txBox="1"/>
        </xdr:nvSpPr>
        <xdr:spPr>
          <a:xfrm flipH="1">
            <a:off x="0" y="6159095"/>
            <a:ext cx="7772770"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fLocksText="0">
        <xdr:nvSpPr>
          <xdr:cNvPr id="10" name="טקסט_תרגול_כותרת_עליונה" descr="תרגול">
            <a:extLst>
              <a:ext uri="{FF2B5EF4-FFF2-40B4-BE49-F238E27FC236}">
                <a16:creationId xmlns:a16="http://schemas.microsoft.com/office/drawing/2014/main" id="{FFC5AE10-C0DD-496B-BA0B-E3794DB76F1F}"/>
              </a:ext>
            </a:extLst>
          </xdr:cNvPr>
          <xdr:cNvSpPr txBox="1"/>
        </xdr:nvSpPr>
        <xdr:spPr>
          <a:xfrm flipH="1">
            <a:off x="0" y="0"/>
            <a:ext cx="7772770" cy="402336"/>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273600" rIns="9000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800" b="1" kern="0" baseline="0">
                <a:solidFill>
                  <a:schemeClr val="bg1"/>
                </a:solidFill>
                <a:latin typeface="Tahoma" panose="020B0604030504040204" pitchFamily="34" charset="0"/>
                <a:ea typeface="Tahoma" panose="020B0604030504040204" pitchFamily="34" charset="0"/>
                <a:cs typeface="Tahoma" panose="020B0604030504040204" pitchFamily="34" charset="0"/>
              </a:rPr>
              <a:t>תרגול</a:t>
            </a:r>
            <a:endParaRPr lang="en-US" sz="1800">
              <a:solidFill>
                <a:schemeClr val="bg1"/>
              </a:solidFill>
              <a:latin typeface="Tahoma" panose="020B0604030504040204" pitchFamily="34" charset="0"/>
              <a:ea typeface="Tahoma" panose="020B0604030504040204" pitchFamily="34" charset="0"/>
              <a:cs typeface="Tahoma" panose="020B0604030504040204" pitchFamily="34" charset="0"/>
            </a:endParaRPr>
          </a:p>
        </xdr:txBody>
      </xdr:sp>
      <xdr:sp macro="" textlink="" fLocksText="0">
        <xdr:nvSpPr>
          <xdr:cNvPr id="12" name="טקסט_תרגול_הבא" descr="הבא">
            <a:hlinkClick xmlns:r="http://schemas.openxmlformats.org/officeDocument/2006/relationships" r:id="rId1" tooltip="לחץ כאן כדי לעבור לגיליון הבא"/>
            <a:extLst>
              <a:ext uri="{FF2B5EF4-FFF2-40B4-BE49-F238E27FC236}">
                <a16:creationId xmlns:a16="http://schemas.microsoft.com/office/drawing/2014/main" id="{39FE7EB2-B3C6-43E1-8823-CD2BB8A62CC5}"/>
              </a:ext>
            </a:extLst>
          </xdr:cNvPr>
          <xdr:cNvSpPr/>
        </xdr:nvSpPr>
        <xdr:spPr>
          <a:xfrm>
            <a:off x="6261100" y="6314546"/>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sp macro="" textlink="" fLocksText="0">
        <xdr:nvSpPr>
          <xdr:cNvPr id="13" name="טקסט_תרגול_הקודם" descr="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2783F0F4-6C68-4E81-9AE0-4132242D71ED}"/>
              </a:ext>
            </a:extLst>
          </xdr:cNvPr>
          <xdr:cNvSpPr/>
        </xdr:nvSpPr>
        <xdr:spPr>
          <a:xfrm flipH="1">
            <a:off x="304800" y="6314546"/>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grpSp>
    <xdr:clientData/>
  </xdr:twoCellAnchor>
</xdr:wsDr>
</file>

<file path=xl/drawings/drawing25.xml><?xml version="1.0" encoding="utf-8"?>
<xdr:wsDr xmlns:xdr="http://schemas.openxmlformats.org/drawingml/2006/spreadsheetDrawing" xmlns:a="http://schemas.openxmlformats.org/drawingml/2006/main">
  <xdr:twoCellAnchor editAs="absolute">
    <xdr:from>
      <xdr:col>0</xdr:col>
      <xdr:colOff>481615</xdr:colOff>
      <xdr:row>3</xdr:row>
      <xdr:rowOff>17040</xdr:rowOff>
    </xdr:from>
    <xdr:to>
      <xdr:col>1</xdr:col>
      <xdr:colOff>1228725</xdr:colOff>
      <xdr:row>7</xdr:row>
      <xdr:rowOff>161925</xdr:rowOff>
    </xdr:to>
    <xdr:sp macro="" textlink="" fLocksText="0">
      <xdr:nvSpPr>
        <xdr:cNvPr id="2" name="טקסט_תרגול1" descr="לחץ במקום כלשהו בתוך ה- PivotTable להלן. ">
          <a:extLst>
            <a:ext uri="{FF2B5EF4-FFF2-40B4-BE49-F238E27FC236}">
              <a16:creationId xmlns:a16="http://schemas.microsoft.com/office/drawing/2014/main" id="{9B6B2A48-BA4C-4A6D-81D9-D5A5E37BEF95}"/>
            </a:ext>
          </a:extLst>
        </xdr:cNvPr>
        <xdr:cNvSpPr txBox="1"/>
      </xdr:nvSpPr>
      <xdr:spPr>
        <a:xfrm flipH="1">
          <a:off x="11233880250" y="588540"/>
          <a:ext cx="1432910" cy="9068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לחץ במקום כלשהו בתוך ה- PivotTable להלן בשם </a:t>
          </a:r>
          <a:r>
            <a:rPr lang="he-IL" sz="1000" b="1"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סכום של יחידות שנמכרו</a:t>
          </a: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 </a:t>
          </a:r>
        </a:p>
      </xdr:txBody>
    </xdr:sp>
    <xdr:clientData/>
  </xdr:twoCellAnchor>
  <xdr:twoCellAnchor editAs="absolute">
    <xdr:from>
      <xdr:col>1</xdr:col>
      <xdr:colOff>1580153</xdr:colOff>
      <xdr:row>3</xdr:row>
      <xdr:rowOff>17040</xdr:rowOff>
    </xdr:from>
    <xdr:to>
      <xdr:col>3</xdr:col>
      <xdr:colOff>438151</xdr:colOff>
      <xdr:row>10</xdr:row>
      <xdr:rowOff>114300</xdr:rowOff>
    </xdr:to>
    <xdr:sp macro="" textlink="" fLocksText="0">
      <xdr:nvSpPr>
        <xdr:cNvPr id="3" name="טקסט_תרגול2" descr="האם אתה רואה את רשימת השדות של PivotTable מצד שמאל? מעולה! (אם אינך רואה אותה, לחץ באמצעות לחצן העכבר הימני על טבלת ה- PivotTable שלמטה ולאחר מכן לחץ על 'הצג רשימת שדות'.">
          <a:extLst>
            <a:ext uri="{FF2B5EF4-FFF2-40B4-BE49-F238E27FC236}">
              <a16:creationId xmlns:a16="http://schemas.microsoft.com/office/drawing/2014/main" id="{BDB16721-3E4E-4D13-935C-937AF0B92AF6}"/>
            </a:ext>
          </a:extLst>
        </xdr:cNvPr>
        <xdr:cNvSpPr txBox="1"/>
      </xdr:nvSpPr>
      <xdr:spPr>
        <a:xfrm flipH="1">
          <a:off x="11232127649" y="588540"/>
          <a:ext cx="1401173" cy="1430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r" rtl="1" eaLnBrk="1" fontAlgn="auto" latinLnBrk="0" hangingPunct="1"/>
          <a:r>
            <a:rPr lang="he" sz="1000" b="0" i="0" kern="1200" baseline="0">
              <a:solidFill>
                <a:srgbClr val="000000"/>
              </a:solidFill>
              <a:effectLst/>
              <a:latin typeface="Tahoma" panose="020B0604030504040204" pitchFamily="34" charset="0"/>
              <a:ea typeface="Tahoma" panose="020B0604030504040204" pitchFamily="34" charset="0"/>
              <a:cs typeface="Tahoma" panose="020B0604030504040204" pitchFamily="34" charset="0"/>
            </a:rPr>
            <a:t>האם הרשימה 'שדות PivotTable' מופיעה משמאל? מעולה! (אם אינך רואה אותה, </a:t>
          </a:r>
          <a:br>
            <a:rPr lang="en-US" sz="1000" b="0" i="0" kern="1200" baseline="0">
              <a:solidFill>
                <a:srgbClr val="000000"/>
              </a:solidFill>
              <a:effectLst/>
              <a:latin typeface="Tahoma" panose="020B0604030504040204" pitchFamily="34" charset="0"/>
              <a:ea typeface="Tahoma" panose="020B0604030504040204" pitchFamily="34" charset="0"/>
              <a:cs typeface="Tahoma" panose="020B0604030504040204" pitchFamily="34" charset="0"/>
            </a:rPr>
          </a:br>
          <a:r>
            <a:rPr lang="he" sz="1000" b="0" i="0" kern="1200" baseline="0">
              <a:solidFill>
                <a:srgbClr val="000000"/>
              </a:solidFill>
              <a:effectLst/>
              <a:latin typeface="Tahoma" panose="020B0604030504040204" pitchFamily="34" charset="0"/>
              <a:ea typeface="Tahoma" panose="020B0604030504040204" pitchFamily="34" charset="0"/>
              <a:cs typeface="Tahoma" panose="020B0604030504040204" pitchFamily="34" charset="0"/>
            </a:rPr>
            <a:t>לחץ באמצעות לחצן העכבר הימני על ה- PivotTable להלן ובחר </a:t>
          </a:r>
          <a:r>
            <a:rPr lang="he" sz="1000" b="1" i="0" kern="1200" baseline="0">
              <a:solidFill>
                <a:srgbClr val="000000"/>
              </a:solidFill>
              <a:effectLst/>
              <a:latin typeface="Tahoma" panose="020B0604030504040204" pitchFamily="34" charset="0"/>
              <a:ea typeface="Tahoma" panose="020B0604030504040204" pitchFamily="34" charset="0"/>
              <a:cs typeface="Tahoma" panose="020B0604030504040204" pitchFamily="34" charset="0"/>
            </a:rPr>
            <a:t>הצג רשימת שדות</a:t>
          </a:r>
          <a:r>
            <a:rPr lang="he" sz="1000" b="0" i="0" kern="1200" baseline="0">
              <a:solidFill>
                <a:srgbClr val="000000"/>
              </a:solidFill>
              <a:effectLst/>
              <a:latin typeface="Tahoma" panose="020B0604030504040204" pitchFamily="34" charset="0"/>
              <a:ea typeface="Tahoma" panose="020B0604030504040204" pitchFamily="34" charset="0"/>
              <a:cs typeface="Tahoma" panose="020B0604030504040204" pitchFamily="34" charset="0"/>
            </a:rPr>
            <a:t>.)</a:t>
          </a:r>
          <a:endParaRPr lang="sq-AL" sz="1000" b="0">
            <a:solidFill>
              <a:srgbClr val="000000"/>
            </a:solidFill>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4</xdr:col>
      <xdr:colOff>68238</xdr:colOff>
      <xdr:row>3</xdr:row>
      <xdr:rowOff>17040</xdr:rowOff>
    </xdr:from>
    <xdr:to>
      <xdr:col>6</xdr:col>
      <xdr:colOff>182539</xdr:colOff>
      <xdr:row>10</xdr:row>
      <xdr:rowOff>55140</xdr:rowOff>
    </xdr:to>
    <xdr:sp macro="" textlink="" fLocksText="0">
      <xdr:nvSpPr>
        <xdr:cNvPr id="4" name="טקסט_תרגול3" descr="Drag the fields into position so that you can see:&#10;• Each sales rep its own column field.&#10;• Seasons on the left&#10;• Products indented under the seasons.">
          <a:extLst>
            <a:ext uri="{FF2B5EF4-FFF2-40B4-BE49-F238E27FC236}">
              <a16:creationId xmlns:a16="http://schemas.microsoft.com/office/drawing/2014/main" id="{F9302DD2-384C-4B49-A742-0385B25275CE}"/>
            </a:ext>
          </a:extLst>
        </xdr:cNvPr>
        <xdr:cNvSpPr txBox="1"/>
      </xdr:nvSpPr>
      <xdr:spPr>
        <a:xfrm flipH="1">
          <a:off x="4106838" y="588540"/>
          <a:ext cx="1362076"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גרור את השדות למקום כדי להציג:
• כל נציג מכירות בשדה עמודה משלו.
• העונות מימין.
• המוצרים מוסטים פנימה מתחת לעונות.</a:t>
          </a:r>
        </a:p>
      </xdr:txBody>
    </xdr:sp>
    <xdr:clientData/>
  </xdr:twoCellAnchor>
  <xdr:twoCellAnchor editAs="absolute">
    <xdr:from>
      <xdr:col>0</xdr:col>
      <xdr:colOff>76085</xdr:colOff>
      <xdr:row>3</xdr:row>
      <xdr:rowOff>17041</xdr:rowOff>
    </xdr:from>
    <xdr:to>
      <xdr:col>0</xdr:col>
      <xdr:colOff>450989</xdr:colOff>
      <xdr:row>5</xdr:row>
      <xdr:rowOff>10945</xdr:rowOff>
    </xdr:to>
    <xdr:sp macro="" textlink="" fLocksText="0">
      <xdr:nvSpPr>
        <xdr:cNvPr id="5" name="צורה_תרגול1" descr="שלב 1">
          <a:extLst>
            <a:ext uri="{FF2B5EF4-FFF2-40B4-BE49-F238E27FC236}">
              <a16:creationId xmlns:a16="http://schemas.microsoft.com/office/drawing/2014/main" id="{F77FC8B3-CF1F-4232-B7BE-59A37C8CBCF4}"/>
            </a:ext>
          </a:extLst>
        </xdr:cNvPr>
        <xdr:cNvSpPr/>
      </xdr:nvSpPr>
      <xdr:spPr>
        <a:xfrm flipH="1">
          <a:off x="76085" y="588541"/>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1</a:t>
          </a:r>
        </a:p>
      </xdr:txBody>
    </xdr:sp>
    <xdr:clientData/>
  </xdr:twoCellAnchor>
  <xdr:twoCellAnchor editAs="absolute">
    <xdr:from>
      <xdr:col>1</xdr:col>
      <xdr:colOff>1234373</xdr:colOff>
      <xdr:row>3</xdr:row>
      <xdr:rowOff>17040</xdr:rowOff>
    </xdr:from>
    <xdr:to>
      <xdr:col>1</xdr:col>
      <xdr:colOff>1609277</xdr:colOff>
      <xdr:row>5</xdr:row>
      <xdr:rowOff>10944</xdr:rowOff>
    </xdr:to>
    <xdr:sp macro="" textlink="" fLocksText="0">
      <xdr:nvSpPr>
        <xdr:cNvPr id="6" name="צורה_תרגול2" descr="שלב 2">
          <a:extLst>
            <a:ext uri="{FF2B5EF4-FFF2-40B4-BE49-F238E27FC236}">
              <a16:creationId xmlns:a16="http://schemas.microsoft.com/office/drawing/2014/main" id="{83BB449C-6D9E-461F-94B0-4D1EC60F7F24}"/>
            </a:ext>
          </a:extLst>
        </xdr:cNvPr>
        <xdr:cNvSpPr/>
      </xdr:nvSpPr>
      <xdr:spPr>
        <a:xfrm flipH="1">
          <a:off x="1920173" y="588540"/>
          <a:ext cx="374904"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2</a:t>
          </a:r>
        </a:p>
      </xdr:txBody>
    </xdr:sp>
    <xdr:clientData/>
  </xdr:twoCellAnchor>
  <xdr:twoCellAnchor editAs="absolute">
    <xdr:from>
      <xdr:col>3</xdr:col>
      <xdr:colOff>502452</xdr:colOff>
      <xdr:row>3</xdr:row>
      <xdr:rowOff>17040</xdr:rowOff>
    </xdr:from>
    <xdr:to>
      <xdr:col>4</xdr:col>
      <xdr:colOff>67227</xdr:colOff>
      <xdr:row>5</xdr:row>
      <xdr:rowOff>10944</xdr:rowOff>
    </xdr:to>
    <xdr:sp macro="" textlink="" fLocksText="0">
      <xdr:nvSpPr>
        <xdr:cNvPr id="7" name="צורה_תרגול3" descr="שלב 3">
          <a:extLst>
            <a:ext uri="{FF2B5EF4-FFF2-40B4-BE49-F238E27FC236}">
              <a16:creationId xmlns:a16="http://schemas.microsoft.com/office/drawing/2014/main" id="{322BB638-1679-44A6-9713-AEA4ADBBB88A}"/>
            </a:ext>
          </a:extLst>
        </xdr:cNvPr>
        <xdr:cNvSpPr/>
      </xdr:nvSpPr>
      <xdr:spPr>
        <a:xfrm flipH="1">
          <a:off x="11232384273" y="588540"/>
          <a:ext cx="374400"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3</a:t>
          </a:r>
        </a:p>
      </xdr:txBody>
    </xdr:sp>
    <xdr:clientData/>
  </xdr:twoCellAnchor>
  <xdr:twoCellAnchor editAs="absolute">
    <xdr:from>
      <xdr:col>0</xdr:col>
      <xdr:colOff>0</xdr:colOff>
      <xdr:row>0</xdr:row>
      <xdr:rowOff>0</xdr:rowOff>
    </xdr:from>
    <xdr:to>
      <xdr:col>10</xdr:col>
      <xdr:colOff>37718</xdr:colOff>
      <xdr:row>2</xdr:row>
      <xdr:rowOff>21336</xdr:rowOff>
    </xdr:to>
    <xdr:sp macro="" textlink="" fLocksText="0">
      <xdr:nvSpPr>
        <xdr:cNvPr id="8" name="טקסט_תרגול_כותרת_עליונה" descr="תרגול">
          <a:extLst>
            <a:ext uri="{FF2B5EF4-FFF2-40B4-BE49-F238E27FC236}">
              <a16:creationId xmlns:a16="http://schemas.microsoft.com/office/drawing/2014/main" id="{A52E07C1-0AE0-45B0-8800-0A38F1680D39}"/>
            </a:ext>
          </a:extLst>
        </xdr:cNvPr>
        <xdr:cNvSpPr txBox="1"/>
      </xdr:nvSpPr>
      <xdr:spPr>
        <a:xfrm flipH="1">
          <a:off x="0" y="0"/>
          <a:ext cx="7762493" cy="402336"/>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273600" rIns="9000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800" b="1" kern="0" baseline="0">
              <a:solidFill>
                <a:schemeClr val="bg1"/>
              </a:solidFill>
              <a:latin typeface="Tahoma" panose="020B0604030504040204" pitchFamily="34" charset="0"/>
              <a:ea typeface="Tahoma" panose="020B0604030504040204" pitchFamily="34" charset="0"/>
              <a:cs typeface="Tahoma" panose="020B0604030504040204" pitchFamily="34" charset="0"/>
            </a:rPr>
            <a:t>תרגול</a:t>
          </a:r>
          <a:endParaRPr lang="en-US" sz="1800">
            <a:solidFill>
              <a:schemeClr val="bg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213925</xdr:colOff>
      <xdr:row>3</xdr:row>
      <xdr:rowOff>17040</xdr:rowOff>
    </xdr:from>
    <xdr:to>
      <xdr:col>9</xdr:col>
      <xdr:colOff>404424</xdr:colOff>
      <xdr:row>6</xdr:row>
      <xdr:rowOff>85725</xdr:rowOff>
    </xdr:to>
    <xdr:sp macro="" textlink="" fLocksText="0">
      <xdr:nvSpPr>
        <xdr:cNvPr id="9" name="טקסט_תרגול4" descr="בחורף, כמה אשכוליות מכר שי?">
          <a:extLst>
            <a:ext uri="{FF2B5EF4-FFF2-40B4-BE49-F238E27FC236}">
              <a16:creationId xmlns:a16="http://schemas.microsoft.com/office/drawing/2014/main" id="{FCBDED11-EA97-4523-9393-AA448E4CFE99}"/>
            </a:ext>
          </a:extLst>
        </xdr:cNvPr>
        <xdr:cNvSpPr txBox="1"/>
      </xdr:nvSpPr>
      <xdr:spPr>
        <a:xfrm flipH="1">
          <a:off x="5995600" y="588540"/>
          <a:ext cx="1323974" cy="6401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000" b="0" i="0" u="none" strike="noStrike" kern="0" cap="none" spc="0" normalizeH="0" baseline="0" noProof="0">
              <a:ln>
                <a:noFill/>
              </a:ln>
              <a:solidFill>
                <a:srgbClr val="000000"/>
              </a:solidFill>
              <a:effectLst/>
              <a:uLnTx/>
              <a:uFillTx/>
              <a:latin typeface="Tahoma" panose="020B0604030504040204" pitchFamily="34" charset="0"/>
              <a:ea typeface="Tahoma" panose="020B0604030504040204" pitchFamily="34" charset="0"/>
              <a:cs typeface="Tahoma" panose="020B0604030504040204" pitchFamily="34" charset="0"/>
            </a:rPr>
            <a:t>בחורף, כמה אשכוליות מכר שי?</a:t>
          </a:r>
        </a:p>
      </xdr:txBody>
    </xdr:sp>
    <xdr:clientData/>
  </xdr:twoCellAnchor>
  <xdr:twoCellAnchor editAs="absolute">
    <xdr:from>
      <xdr:col>6</xdr:col>
      <xdr:colOff>317715</xdr:colOff>
      <xdr:row>3</xdr:row>
      <xdr:rowOff>17040</xdr:rowOff>
    </xdr:from>
    <xdr:to>
      <xdr:col>7</xdr:col>
      <xdr:colOff>196815</xdr:colOff>
      <xdr:row>5</xdr:row>
      <xdr:rowOff>10944</xdr:rowOff>
    </xdr:to>
    <xdr:sp macro="" textlink="" fLocksText="0">
      <xdr:nvSpPr>
        <xdr:cNvPr id="10" name="צורה_תרגול4" descr="שלב 4">
          <a:extLst>
            <a:ext uri="{FF2B5EF4-FFF2-40B4-BE49-F238E27FC236}">
              <a16:creationId xmlns:a16="http://schemas.microsoft.com/office/drawing/2014/main" id="{D79E7C31-121E-4FDF-AF13-6154B702278E}"/>
            </a:ext>
          </a:extLst>
        </xdr:cNvPr>
        <xdr:cNvSpPr/>
      </xdr:nvSpPr>
      <xdr:spPr>
        <a:xfrm flipH="1">
          <a:off x="11230511610" y="588540"/>
          <a:ext cx="374400" cy="374904"/>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indent="0" algn="ctr" defTabSz="914400" rtl="1" eaLnBrk="1" latinLnBrk="0" hangingPunct="1"/>
          <a:r>
            <a:rPr lang="he" sz="1600" b="1" kern="1200">
              <a:solidFill>
                <a:schemeClr val="lt1"/>
              </a:solidFill>
              <a:latin typeface="Tahoma" panose="020B0604030504040204" pitchFamily="34" charset="0"/>
              <a:ea typeface="Tahoma" panose="020B0604030504040204" pitchFamily="34" charset="0"/>
              <a:cs typeface="Tahoma" panose="020B0604030504040204" pitchFamily="34" charset="0"/>
            </a:rPr>
            <a:t>4</a:t>
          </a:r>
        </a:p>
      </xdr:txBody>
    </xdr:sp>
    <xdr:clientData/>
  </xdr:twoCellAnchor>
  <xdr:twoCellAnchor editAs="absolute">
    <xdr:from>
      <xdr:col>0</xdr:col>
      <xdr:colOff>0</xdr:colOff>
      <xdr:row>38</xdr:row>
      <xdr:rowOff>38100</xdr:rowOff>
    </xdr:from>
    <xdr:to>
      <xdr:col>10</xdr:col>
      <xdr:colOff>37718</xdr:colOff>
      <xdr:row>41</xdr:row>
      <xdr:rowOff>162687</xdr:rowOff>
    </xdr:to>
    <xdr:sp macro="" textlink="" fLocksText="0">
      <xdr:nvSpPr>
        <xdr:cNvPr id="11" name="טקסט_תרגול_כותרת_תחתונה">
          <a:extLst>
            <a:ext uri="{FF2B5EF4-FFF2-40B4-BE49-F238E27FC236}">
              <a16:creationId xmlns:a16="http://schemas.microsoft.com/office/drawing/2014/main" id="{43BA93A5-AFEA-445D-9799-83EBF2FC1911}"/>
            </a:ext>
          </a:extLst>
        </xdr:cNvPr>
        <xdr:cNvSpPr txBox="1"/>
      </xdr:nvSpPr>
      <xdr:spPr>
        <a:xfrm flipH="1">
          <a:off x="0" y="7105650"/>
          <a:ext cx="7762493"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179388</xdr:colOff>
      <xdr:row>39</xdr:row>
      <xdr:rowOff>12573</xdr:rowOff>
    </xdr:from>
    <xdr:to>
      <xdr:col>9</xdr:col>
      <xdr:colOff>576770</xdr:colOff>
      <xdr:row>41</xdr:row>
      <xdr:rowOff>7239</xdr:rowOff>
    </xdr:to>
    <xdr:sp macro="" textlink="" fLocksText="0">
      <xdr:nvSpPr>
        <xdr:cNvPr id="13" name="טקסט_תרגול_הבא" descr="לחצן 'השלב הבא' עם היפר-קישור לגיליון הבא">
          <a:hlinkClick xmlns:r="http://schemas.openxmlformats.org/officeDocument/2006/relationships" r:id="rId1" tooltip="לחץ כאן כדי לעבור לגיליון הבא"/>
          <a:extLst>
            <a:ext uri="{FF2B5EF4-FFF2-40B4-BE49-F238E27FC236}">
              <a16:creationId xmlns:a16="http://schemas.microsoft.com/office/drawing/2014/main" id="{B4217FDD-B8A3-430F-923C-9B4DFF6288E4}"/>
            </a:ext>
          </a:extLst>
        </xdr:cNvPr>
        <xdr:cNvSpPr/>
      </xdr:nvSpPr>
      <xdr:spPr>
        <a:xfrm flipH="1">
          <a:off x="6284913" y="7261098"/>
          <a:ext cx="1207007"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304800</xdr:colOff>
      <xdr:row>39</xdr:row>
      <xdr:rowOff>12573</xdr:rowOff>
    </xdr:from>
    <xdr:to>
      <xdr:col>1</xdr:col>
      <xdr:colOff>826008</xdr:colOff>
      <xdr:row>41</xdr:row>
      <xdr:rowOff>7239</xdr:rowOff>
    </xdr:to>
    <xdr:sp macro="" textlink="" fLocksText="0">
      <xdr:nvSpPr>
        <xdr:cNvPr id="14" name="טקסט_תרגול_הקודם" descr="לחצן 'השלב הקודם' עם היפר-קישור לגיליון הקודם">
          <a:hlinkClick xmlns:r="http://schemas.openxmlformats.org/officeDocument/2006/relationships" r:id="rId2" tooltip="לחץ כאן כדי לחזור אל הגיליון הקודם"/>
          <a:extLst>
            <a:ext uri="{FF2B5EF4-FFF2-40B4-BE49-F238E27FC236}">
              <a16:creationId xmlns:a16="http://schemas.microsoft.com/office/drawing/2014/main" id="{AEB588DA-1AB8-4278-9502-7317D3BB1594}"/>
            </a:ext>
          </a:extLst>
        </xdr:cNvPr>
        <xdr:cNvSpPr/>
      </xdr:nvSpPr>
      <xdr:spPr>
        <a:xfrm>
          <a:off x="304800" y="7261098"/>
          <a:ext cx="1207008"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202163</xdr:colOff>
      <xdr:row>14</xdr:row>
      <xdr:rowOff>83872</xdr:rowOff>
    </xdr:from>
    <xdr:to>
      <xdr:col>1</xdr:col>
      <xdr:colOff>7124700</xdr:colOff>
      <xdr:row>14</xdr:row>
      <xdr:rowOff>83872</xdr:rowOff>
    </xdr:to>
    <xdr:cxnSp macro="">
      <xdr:nvCxnSpPr>
        <xdr:cNvPr id="2" name="מחבר ישר 1">
          <a:extLst>
            <a:ext uri="{FF2B5EF4-FFF2-40B4-BE49-F238E27FC236}">
              <a16:creationId xmlns:a16="http://schemas.microsoft.com/office/drawing/2014/main" id="{83FC1E8B-BEDA-4C45-80B4-CA6FAEBB71A2}"/>
            </a:ext>
          </a:extLst>
        </xdr:cNvPr>
        <xdr:cNvCxnSpPr/>
      </xdr:nvCxnSpPr>
      <xdr:spPr>
        <a:xfrm flipH="1">
          <a:off x="10922812800" y="2617522"/>
          <a:ext cx="6922537"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171452</xdr:colOff>
      <xdr:row>1</xdr:row>
      <xdr:rowOff>82550</xdr:rowOff>
    </xdr:from>
    <xdr:to>
      <xdr:col>2</xdr:col>
      <xdr:colOff>19050</xdr:colOff>
      <xdr:row>28</xdr:row>
      <xdr:rowOff>9525</xdr:rowOff>
    </xdr:to>
    <xdr:sp macro="" textlink="">
      <xdr:nvSpPr>
        <xdr:cNvPr id="3" name="מלבן 2">
          <a:extLst>
            <a:ext uri="{FF2B5EF4-FFF2-40B4-BE49-F238E27FC236}">
              <a16:creationId xmlns:a16="http://schemas.microsoft.com/office/drawing/2014/main" id="{DA945815-357E-4462-8D0B-45A4CEB8ACE8}"/>
            </a:ext>
          </a:extLst>
        </xdr:cNvPr>
        <xdr:cNvSpPr/>
      </xdr:nvSpPr>
      <xdr:spPr>
        <a:xfrm flipH="1">
          <a:off x="10922679450" y="263525"/>
          <a:ext cx="7753348" cy="4813300"/>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171453</xdr:colOff>
      <xdr:row>7</xdr:row>
      <xdr:rowOff>25247</xdr:rowOff>
    </xdr:from>
    <xdr:to>
      <xdr:col>2</xdr:col>
      <xdr:colOff>19052</xdr:colOff>
      <xdr:row>28</xdr:row>
      <xdr:rowOff>9526</xdr:rowOff>
    </xdr:to>
    <xdr:sp macro="" textlink="">
      <xdr:nvSpPr>
        <xdr:cNvPr id="4" name="מלבן 3">
          <a:extLst>
            <a:ext uri="{FF2B5EF4-FFF2-40B4-BE49-F238E27FC236}">
              <a16:creationId xmlns:a16="http://schemas.microsoft.com/office/drawing/2014/main" id="{54159935-7B91-4437-A02A-FBAD3FC45E5A}"/>
            </a:ext>
          </a:extLst>
        </xdr:cNvPr>
        <xdr:cNvSpPr/>
      </xdr:nvSpPr>
      <xdr:spPr>
        <a:xfrm flipH="1">
          <a:off x="10922679448" y="1292072"/>
          <a:ext cx="7753349" cy="378475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113560</xdr:colOff>
      <xdr:row>7</xdr:row>
      <xdr:rowOff>9525</xdr:rowOff>
    </xdr:from>
    <xdr:to>
      <xdr:col>3</xdr:col>
      <xdr:colOff>454157</xdr:colOff>
      <xdr:row>12</xdr:row>
      <xdr:rowOff>28575</xdr:rowOff>
    </xdr:to>
    <xdr:sp macro="" textlink="">
      <xdr:nvSpPr>
        <xdr:cNvPr id="5" name="הודעת פתיחה" descr="אך אנו ממליצים לך להמשיך! יש דברים נוספים לגלות...">
          <a:extLst>
            <a:ext uri="{FF2B5EF4-FFF2-40B4-BE49-F238E27FC236}">
              <a16:creationId xmlns:a16="http://schemas.microsoft.com/office/drawing/2014/main" id="{3069ED65-DB6A-482F-B7D1-4513872B138C}"/>
            </a:ext>
          </a:extLst>
        </xdr:cNvPr>
        <xdr:cNvSpPr txBox="1"/>
      </xdr:nvSpPr>
      <xdr:spPr>
        <a:xfrm flipH="1">
          <a:off x="780310" y="1276350"/>
          <a:ext cx="8246347"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ctr"/>
        <a:lstStyle/>
        <a:p>
          <a:pPr rtl="1" eaLnBrk="1" fontAlgn="auto" latinLnBrk="0" hangingPunct="1"/>
          <a:r>
            <a:rPr lang="he" sz="1400" b="0" i="0" baseline="0">
              <a:solidFill>
                <a:schemeClr val="tx1">
                  <a:lumMod val="75000"/>
                  <a:lumOff val="25000"/>
                </a:schemeClr>
              </a:solidFill>
              <a:effectLst/>
              <a:latin typeface="Tahoma" panose="020B0604030504040204" pitchFamily="34" charset="0"/>
              <a:ea typeface="Tahoma" panose="020B0604030504040204" pitchFamily="34" charset="0"/>
              <a:cs typeface="Tahoma" panose="020B0604030504040204" pitchFamily="34" charset="0"/>
            </a:rPr>
            <a:t>אבל אנו ממליצים להמשיך הלאה! יש דברים נוספים לגלות...</a:t>
          </a:r>
          <a:endParaRPr lang="en-US" sz="1400" b="0">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84907</xdr:colOff>
      <xdr:row>1</xdr:row>
      <xdr:rowOff>76200</xdr:rowOff>
    </xdr:from>
    <xdr:to>
      <xdr:col>1</xdr:col>
      <xdr:colOff>7019926</xdr:colOff>
      <xdr:row>7</xdr:row>
      <xdr:rowOff>14567</xdr:rowOff>
    </xdr:to>
    <xdr:sp macro="" textlink="">
      <xdr:nvSpPr>
        <xdr:cNvPr id="6" name="הודעת פתיחה" descr="כל הכבוד. עשית זאת">
          <a:extLst>
            <a:ext uri="{FF2B5EF4-FFF2-40B4-BE49-F238E27FC236}">
              <a16:creationId xmlns:a16="http://schemas.microsoft.com/office/drawing/2014/main" id="{511FA78F-6B99-4F71-9A9E-BAF5589B198E}"/>
            </a:ext>
          </a:extLst>
        </xdr:cNvPr>
        <xdr:cNvSpPr txBox="1"/>
      </xdr:nvSpPr>
      <xdr:spPr>
        <a:xfrm flipH="1">
          <a:off x="10922917574" y="257175"/>
          <a:ext cx="6935019" cy="1024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ctr"/>
        <a:lstStyle/>
        <a:p>
          <a:pPr rtl="1" eaLnBrk="1" fontAlgn="auto" latinLnBrk="0" hangingPunct="1"/>
          <a:r>
            <a:rPr lang="he" sz="2600" b="0" i="0" baseline="0">
              <a:solidFill>
                <a:schemeClr val="bg1"/>
              </a:solidFill>
              <a:effectLst/>
              <a:latin typeface="Tahoma" panose="020B0604030504040204" pitchFamily="34" charset="0"/>
              <a:ea typeface="Tahoma" panose="020B0604030504040204" pitchFamily="34" charset="0"/>
              <a:cs typeface="Tahoma" panose="020B0604030504040204" pitchFamily="34" charset="0"/>
            </a:rPr>
            <a:t>כל הכבוד. אין כמו טבלאות PivotTable, נכון?</a:t>
          </a:r>
          <a:endParaRPr lang="en-US" sz="26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5009131</xdr:colOff>
      <xdr:row>12</xdr:row>
      <xdr:rowOff>39951</xdr:rowOff>
    </xdr:from>
    <xdr:to>
      <xdr:col>1</xdr:col>
      <xdr:colOff>6524625</xdr:colOff>
      <xdr:row>20</xdr:row>
      <xdr:rowOff>55191</xdr:rowOff>
    </xdr:to>
    <xdr:sp macro="" textlink="">
      <xdr:nvSpPr>
        <xdr:cNvPr id="10" name="תיבת טקסט 9" descr="Community&#10;Connect with other Excel fans. They can help you, and you can help them.">
          <a:hlinkClick xmlns:r="http://schemas.openxmlformats.org/officeDocument/2006/relationships" r:id="rId1" tooltip="בחר אפשרות זו כדי ליצור קשר עם קהילת Tech Community עבור Excel"/>
          <a:extLst>
            <a:ext uri="{FF2B5EF4-FFF2-40B4-BE49-F238E27FC236}">
              <a16:creationId xmlns:a16="http://schemas.microsoft.com/office/drawing/2014/main" id="{E7183862-E870-479F-8C1E-52256B7E8079}"/>
            </a:ext>
          </a:extLst>
        </xdr:cNvPr>
        <xdr:cNvSpPr txBox="1"/>
      </xdr:nvSpPr>
      <xdr:spPr>
        <a:xfrm flipH="1">
          <a:off x="10923412875" y="2211651"/>
          <a:ext cx="1515494" cy="14630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1"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קהילה</a:t>
          </a:r>
          <a:endParaRPr lang="he-IL" sz="1200" b="1" baseline="0">
            <a:solidFill>
              <a:srgbClr val="217346"/>
            </a:solidFill>
            <a:effectLst/>
            <a:latin typeface="Tahoma" panose="020B0604030504040204" pitchFamily="34" charset="0"/>
            <a:ea typeface="Tahoma" panose="020B0604030504040204" pitchFamily="34" charset="0"/>
            <a:cs typeface="Tahoma" panose="020B0604030504040204" pitchFamily="34" charset="0"/>
          </a:endParaRPr>
        </a:p>
        <a:p>
          <a:pPr algn="r" rtl="1"/>
          <a:r>
            <a:rPr lang="he" sz="120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צור קשר עם מעריצים אחרים של Excel. הם יכולים לעזור לך, ואתה יכול לעזור להם.</a:t>
          </a:r>
          <a:endParaRPr lang="en-US" sz="110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257175</xdr:colOff>
      <xdr:row>12</xdr:row>
      <xdr:rowOff>38099</xdr:rowOff>
    </xdr:from>
    <xdr:to>
      <xdr:col>1</xdr:col>
      <xdr:colOff>2457450</xdr:colOff>
      <xdr:row>22</xdr:row>
      <xdr:rowOff>169690</xdr:rowOff>
    </xdr:to>
    <xdr:grpSp>
      <xdr:nvGrpSpPr>
        <xdr:cNvPr id="22" name="קבוצה 21">
          <a:extLst>
            <a:ext uri="{FF2B5EF4-FFF2-40B4-BE49-F238E27FC236}">
              <a16:creationId xmlns:a16="http://schemas.microsoft.com/office/drawing/2014/main" id="{E3B4C7F0-9938-4B48-8D4A-4723351D6137}"/>
            </a:ext>
          </a:extLst>
        </xdr:cNvPr>
        <xdr:cNvGrpSpPr/>
      </xdr:nvGrpSpPr>
      <xdr:grpSpPr>
        <a:xfrm flipH="1">
          <a:off x="10927480050" y="2209799"/>
          <a:ext cx="2200275" cy="1941341"/>
          <a:chOff x="847725" y="2209799"/>
          <a:chExt cx="2200275" cy="1941341"/>
        </a:xfrm>
      </xdr:grpSpPr>
      <xdr:sp macro="" textlink="">
        <xdr:nvSpPr>
          <xdr:cNvPr id="13" name="תיבת טקסט 12" descr="מידע נוסף">
            <a:hlinkClick xmlns:r="http://schemas.openxmlformats.org/officeDocument/2006/relationships" r:id="rId2"/>
            <a:extLst>
              <a:ext uri="{FF2B5EF4-FFF2-40B4-BE49-F238E27FC236}">
                <a16:creationId xmlns:a16="http://schemas.microsoft.com/office/drawing/2014/main" id="{F4C33D48-0368-47FD-9637-91F0D88264A8}"/>
              </a:ext>
            </a:extLst>
          </xdr:cNvPr>
          <xdr:cNvSpPr txBox="1"/>
        </xdr:nvSpPr>
        <xdr:spPr>
          <a:xfrm flipH="1">
            <a:off x="1362074" y="3728515"/>
            <a:ext cx="1222244" cy="422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1" u="sng"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מידע נוסף</a:t>
            </a:r>
            <a:endParaRPr lang="en-US" sz="1200" b="1" u="sng">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4" name="תיבת טקסט 13" descr="More Pivot info&#10;Discover more you can do by reading this helpful article on PivotTables.">
            <a:hlinkClick xmlns:r="http://schemas.openxmlformats.org/officeDocument/2006/relationships" r:id="rId2" tooltip="בחר אפשרות זו כדי לקבל מידע נוסף על טבלאות PivotTable"/>
            <a:extLst>
              <a:ext uri="{FF2B5EF4-FFF2-40B4-BE49-F238E27FC236}">
                <a16:creationId xmlns:a16="http://schemas.microsoft.com/office/drawing/2014/main" id="{404F5309-E1AE-4E66-910F-9CCC95E3951B}"/>
              </a:ext>
            </a:extLst>
          </xdr:cNvPr>
          <xdr:cNvSpPr txBox="1"/>
        </xdr:nvSpPr>
        <xdr:spPr>
          <a:xfrm flipH="1">
            <a:off x="1362073" y="2209799"/>
            <a:ext cx="1685927" cy="14630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1"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מידע נוסף על Pivot</a:t>
            </a:r>
            <a:endParaRPr lang="he-IL" sz="1200" b="1" baseline="0">
              <a:solidFill>
                <a:srgbClr val="217346"/>
              </a:solidFill>
              <a:effectLst/>
              <a:latin typeface="Tahoma" panose="020B0604030504040204" pitchFamily="34" charset="0"/>
              <a:ea typeface="Tahoma" panose="020B0604030504040204" pitchFamily="34" charset="0"/>
              <a:cs typeface="Tahoma" panose="020B0604030504040204" pitchFamily="34" charset="0"/>
            </a:endParaRPr>
          </a:p>
          <a:p>
            <a:pPr algn="r" rtl="1"/>
            <a:r>
              <a:rPr lang="he" sz="120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גלה פעולות נוספות שניתן לבצע על-ידי קריאת מאמר מועיל זה אודות טבלאות PivotTable.</a:t>
            </a:r>
            <a:endParaRPr lang="en-US" sz="110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xdr:txBody>
      </xdr:sp>
      <xdr:pic>
        <xdr:nvPicPr>
          <xdr:cNvPr id="15" name="תמונה 14">
            <a:hlinkClick xmlns:r="http://schemas.openxmlformats.org/officeDocument/2006/relationships" r:id="rId2" tooltip="בחר אפשרות זו כדי לקבל מידע נוסף על טבלאות PivotTable"/>
            <a:extLst>
              <a:ext uri="{FF2B5EF4-FFF2-40B4-BE49-F238E27FC236}">
                <a16:creationId xmlns:a16="http://schemas.microsoft.com/office/drawing/2014/main" id="{6A32F480-D3CA-4E6F-BA6D-55989F2B4E66}"/>
              </a:ext>
            </a:extLst>
          </xdr:cNvPr>
          <xdr:cNvPicPr>
            <a:picLocks noChangeAspect="1"/>
          </xdr:cNvPicPr>
        </xdr:nvPicPr>
        <xdr:blipFill>
          <a:blip xmlns:r="http://schemas.openxmlformats.org/officeDocument/2006/relationships" r:embed="rId3"/>
          <a:stretch>
            <a:fillRect/>
          </a:stretch>
        </xdr:blipFill>
        <xdr:spPr>
          <a:xfrm flipH="1">
            <a:off x="847725" y="2305050"/>
            <a:ext cx="550870" cy="378920"/>
          </a:xfrm>
          <a:prstGeom prst="rect">
            <a:avLst/>
          </a:prstGeom>
        </xdr:spPr>
      </xdr:pic>
    </xdr:grpSp>
    <xdr:clientData/>
  </xdr:twoCellAnchor>
  <xdr:twoCellAnchor>
    <xdr:from>
      <xdr:col>1</xdr:col>
      <xdr:colOff>2526753</xdr:colOff>
      <xdr:row>12</xdr:row>
      <xdr:rowOff>38100</xdr:rowOff>
    </xdr:from>
    <xdr:to>
      <xdr:col>1</xdr:col>
      <xdr:colOff>4343400</xdr:colOff>
      <xdr:row>22</xdr:row>
      <xdr:rowOff>169690</xdr:rowOff>
    </xdr:to>
    <xdr:grpSp>
      <xdr:nvGrpSpPr>
        <xdr:cNvPr id="23" name="קבוצה 22">
          <a:extLst>
            <a:ext uri="{FF2B5EF4-FFF2-40B4-BE49-F238E27FC236}">
              <a16:creationId xmlns:a16="http://schemas.microsoft.com/office/drawing/2014/main" id="{9F552F16-4CE0-4BBC-AE78-2EA091C3B227}"/>
            </a:ext>
          </a:extLst>
        </xdr:cNvPr>
        <xdr:cNvGrpSpPr/>
      </xdr:nvGrpSpPr>
      <xdr:grpSpPr>
        <a:xfrm flipH="1">
          <a:off x="10925594100" y="2209800"/>
          <a:ext cx="1816647" cy="1941340"/>
          <a:chOff x="2983953" y="2209800"/>
          <a:chExt cx="1816647" cy="1941340"/>
        </a:xfrm>
      </xdr:grpSpPr>
      <xdr:pic>
        <xdr:nvPicPr>
          <xdr:cNvPr id="16" name="גרפיקה 15">
            <a:hlinkClick xmlns:r="http://schemas.openxmlformats.org/officeDocument/2006/relationships" r:id="rId4" tooltip="בחר אפשרות זו כדי לקבל מידע נוסף על רענון טבלאות PivotTable"/>
            <a:extLst>
              <a:ext uri="{FF2B5EF4-FFF2-40B4-BE49-F238E27FC236}">
                <a16:creationId xmlns:a16="http://schemas.microsoft.com/office/drawing/2014/main" id="{26DC0DAA-ACD0-4AB0-8481-4011E98F8E48}"/>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983953" y="2311031"/>
            <a:ext cx="281592" cy="281592"/>
          </a:xfrm>
          <a:prstGeom prst="rect">
            <a:avLst/>
          </a:prstGeom>
        </xdr:spPr>
      </xdr:pic>
      <xdr:sp macro="" textlink="">
        <xdr:nvSpPr>
          <xdr:cNvPr id="17" name="תיבת טקסט 16" descr="About refresh&#10;Read this important article about how to refresh PivotTables. ">
            <a:hlinkClick xmlns:r="http://schemas.openxmlformats.org/officeDocument/2006/relationships" r:id="rId4" tooltip="בחר אפשרות זו כדי לקבל מידע נוסף על רענון טבלאות PivotTable"/>
            <a:extLst>
              <a:ext uri="{FF2B5EF4-FFF2-40B4-BE49-F238E27FC236}">
                <a16:creationId xmlns:a16="http://schemas.microsoft.com/office/drawing/2014/main" id="{E45C3434-160B-49B7-B3E2-240541ECEB77}"/>
              </a:ext>
            </a:extLst>
          </xdr:cNvPr>
          <xdr:cNvSpPr txBox="1"/>
        </xdr:nvSpPr>
        <xdr:spPr>
          <a:xfrm flipH="1">
            <a:off x="3273314" y="2209800"/>
            <a:ext cx="1527286" cy="14630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1"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אודות רענון</a:t>
            </a:r>
            <a:endParaRPr lang="he-IL" sz="1200" b="1" baseline="0">
              <a:solidFill>
                <a:srgbClr val="217346"/>
              </a:solidFill>
              <a:effectLst/>
              <a:latin typeface="Tahoma" panose="020B0604030504040204" pitchFamily="34" charset="0"/>
              <a:ea typeface="Tahoma" panose="020B0604030504040204" pitchFamily="34" charset="0"/>
              <a:cs typeface="Tahoma" panose="020B0604030504040204" pitchFamily="34" charset="0"/>
            </a:endParaRPr>
          </a:p>
          <a:p>
            <a:pPr algn="r" rtl="1"/>
            <a:r>
              <a:rPr lang="he" sz="120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קרא מאמר חשוב זה אודות רענון טבלאות PivotTable. </a:t>
            </a:r>
            <a:endParaRPr lang="en-US" sz="110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8" name="תיבת טקסט 17" descr="מידע נוסף">
            <a:hlinkClick xmlns:r="http://schemas.openxmlformats.org/officeDocument/2006/relationships" r:id="rId4" tooltip="בחר אפשרות זו כדי לקבל מידע נוסף על רענון טבלאות PivotTable"/>
            <a:extLst>
              <a:ext uri="{FF2B5EF4-FFF2-40B4-BE49-F238E27FC236}">
                <a16:creationId xmlns:a16="http://schemas.microsoft.com/office/drawing/2014/main" id="{D5C76820-F0A8-4797-989E-E19891768845}"/>
              </a:ext>
            </a:extLst>
          </xdr:cNvPr>
          <xdr:cNvSpPr txBox="1"/>
        </xdr:nvSpPr>
        <xdr:spPr>
          <a:xfrm flipH="1">
            <a:off x="3286124" y="3728515"/>
            <a:ext cx="1222244" cy="422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1" u="sng"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מידע נוסף</a:t>
            </a:r>
            <a:endParaRPr lang="en-US" sz="1200" b="1" u="sng">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twoCellAnchor editAs="absolute">
    <xdr:from>
      <xdr:col>1</xdr:col>
      <xdr:colOff>5029200</xdr:colOff>
      <xdr:row>20</xdr:row>
      <xdr:rowOff>109015</xdr:rowOff>
    </xdr:from>
    <xdr:to>
      <xdr:col>1</xdr:col>
      <xdr:colOff>6477001</xdr:colOff>
      <xdr:row>24</xdr:row>
      <xdr:rowOff>28575</xdr:rowOff>
    </xdr:to>
    <xdr:sp macro="" textlink="">
      <xdr:nvSpPr>
        <xdr:cNvPr id="20" name="תיבת טקסט 19" descr="מידע נוסף">
          <a:hlinkClick xmlns:r="http://schemas.openxmlformats.org/officeDocument/2006/relationships" r:id="rId1" tooltip="בחר אפשרות זו כדי ליצור קשר עם קהילת Tech Community עבור Excel"/>
          <a:extLst>
            <a:ext uri="{FF2B5EF4-FFF2-40B4-BE49-F238E27FC236}">
              <a16:creationId xmlns:a16="http://schemas.microsoft.com/office/drawing/2014/main" id="{A906CB9F-D84E-44A9-8F0E-E96C8C3B2BF4}"/>
            </a:ext>
          </a:extLst>
        </xdr:cNvPr>
        <xdr:cNvSpPr txBox="1"/>
      </xdr:nvSpPr>
      <xdr:spPr>
        <a:xfrm flipH="1">
          <a:off x="10923460499" y="3728515"/>
          <a:ext cx="1447801" cy="643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1" u="sng"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מידע נוסף (באנגלית בלבד)</a:t>
          </a:r>
          <a:endParaRPr lang="en-US" sz="1200" b="1" u="sng">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4362450</xdr:colOff>
      <xdr:row>12</xdr:row>
      <xdr:rowOff>95250</xdr:rowOff>
    </xdr:from>
    <xdr:to>
      <xdr:col>1</xdr:col>
      <xdr:colOff>5031660</xdr:colOff>
      <xdr:row>14</xdr:row>
      <xdr:rowOff>163068</xdr:rowOff>
    </xdr:to>
    <xdr:pic>
      <xdr:nvPicPr>
        <xdr:cNvPr id="21" name="תמונה 20" descr="קהילה">
          <a:hlinkClick xmlns:r="http://schemas.openxmlformats.org/officeDocument/2006/relationships" r:id="rId1" tooltip="בחר אפשרות זו כדי ליצור קשר עם קהילת Tech Community עבור Excel"/>
          <a:extLst>
            <a:ext uri="{FF2B5EF4-FFF2-40B4-BE49-F238E27FC236}">
              <a16:creationId xmlns:a16="http://schemas.microsoft.com/office/drawing/2014/main" id="{60572BA1-BD2B-4F43-B3C9-B66E69C66FAC}"/>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flipH="1">
          <a:off x="10924905840" y="2266950"/>
          <a:ext cx="669210" cy="429768"/>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_rels/pivotCacheDefinition5.xml.rels><?xml version="1.0" encoding="UTF-8" standalone="yes"?>
<Relationships xmlns="http://schemas.openxmlformats.org/package/2006/relationships"><Relationship Id="rId1" Type="http://schemas.openxmlformats.org/officeDocument/2006/relationships/pivotCacheRecords" Target="pivotCacheRecords5.xml"/></Relationships>
</file>

<file path=xl/pivotCache/_rels/pivotCacheDefinition6.xml.rels><?xml version="1.0" encoding="UTF-8" standalone="yes"?>
<Relationships xmlns="http://schemas.openxmlformats.org/package/2006/relationships"><Relationship Id="rId1" Type="http://schemas.openxmlformats.org/officeDocument/2006/relationships/pivotCacheRecords" Target="pivotCacheRecords6.xml"/></Relationships>
</file>

<file path=xl/pivotCache/_rels/pivotCacheDefinition7.xml.rels><?xml version="1.0" encoding="UTF-8" standalone="yes"?>
<Relationships xmlns="http://schemas.openxmlformats.org/package/2006/relationships"><Relationship Id="rId1" Type="http://schemas.openxmlformats.org/officeDocument/2006/relationships/pivotCacheRecords" Target="pivotCacheRecords7.xml"/></Relationships>
</file>

<file path=xl/pivotCache/_rels/pivotCacheDefinition8.xml.rels><?xml version="1.0" encoding="UTF-8" standalone="yes"?>
<Relationships xmlns="http://schemas.openxmlformats.org/package/2006/relationships"><Relationship Id="rId1" Type="http://schemas.openxmlformats.org/officeDocument/2006/relationships/pivotCacheRecords" Target="pivotCacheRecords8.xml"/></Relationships>
</file>

<file path=xl/pivotCache/_rels/pivotCacheDefinition9.xml.rels><?xml version="1.0" encoding="UTF-8" standalone="yes"?>
<Relationships xmlns="http://schemas.openxmlformats.org/package/2006/relationships"><Relationship Id="rId1" Type="http://schemas.openxmlformats.org/officeDocument/2006/relationships/pivotCacheRecords" Target="pivotCacheRecords9.xml"/></Relationships>
</file>

<file path=xl/pivotCache/_rels/pivotCacheDefinition10.xml.rels><?xml version="1.0" encoding="UTF-8" standalone="yes"?>
<Relationships xmlns="http://schemas.openxmlformats.org/package/2006/relationships"><Relationship Id="rId1" Type="http://schemas.openxmlformats.org/officeDocument/2006/relationships/pivotCacheRecords" Target="pivotCacheRecords10.xml"/></Relationships>
</file>

<file path=xl/pivotCache/_rels/pivotCacheDefinition11.xml.rels><?xml version="1.0" encoding="UTF-8" standalone="yes"?>
<Relationships xmlns="http://schemas.openxmlformats.org/package/2006/relationships"><Relationship Id="rId1" Type="http://schemas.openxmlformats.org/officeDocument/2006/relationships/pivotCacheRecords" Target="pivotCacheRecords11.xml"/></Relationships>
</file>

<file path=xl/pivotCache/_rels/pivotCacheDefinition12.xml.rels><?xml version="1.0" encoding="UTF-8" standalone="yes"?>
<Relationships xmlns="http://schemas.openxmlformats.org/package/2006/relationships"><Relationship Id="rId1" Type="http://schemas.openxmlformats.org/officeDocument/2006/relationships/pivotCacheRecords" Target="pivotCacheRecords12.xml"/></Relationships>
</file>

<file path=xl/pivotCache/_rels/pivotCacheDefinition13.xml.rels><?xml version="1.0" encoding="UTF-8" standalone="yes"?>
<Relationships xmlns="http://schemas.openxmlformats.org/package/2006/relationships"><Relationship Id="rId1" Type="http://schemas.openxmlformats.org/officeDocument/2006/relationships/pivotCacheRecords" Target="pivotCacheRecords13.xml"/></Relationships>
</file>

<file path=xl/pivotCache/_rels/pivotCacheDefinition14.xml.rels><?xml version="1.0" encoding="UTF-8" standalone="yes"?>
<Relationships xmlns="http://schemas.openxmlformats.org/package/2006/relationships"><Relationship Id="rId1" Type="http://schemas.openxmlformats.org/officeDocument/2006/relationships/pivotCacheRecords" Target="pivotCacheRecords14.xml"/></Relationships>
</file>

<file path=xl/pivotCache/_rels/pivotCacheDefinition15.xml.rels><?xml version="1.0" encoding="UTF-8" standalone="yes"?>
<Relationships xmlns="http://schemas.openxmlformats.org/package/2006/relationships"><Relationship Id="rId1" Type="http://schemas.openxmlformats.org/officeDocument/2006/relationships/pivotCacheRecords" Target="pivotCacheRecords15.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023152" createdVersion="6" refreshedVersion="6" minRefreshableVersion="3" recordCount="8" xr:uid="{C9A4CB41-F841-4AE2-A322-D7B28FC3EAE0}">
  <cacheSource type="worksheet">
    <worksheetSource name="טבלה_3.1"/>
  </cacheSource>
  <cacheFields count="4">
    <cacheField name="תאריך" numFmtId="164">
      <sharedItems containsSemiMixedTypes="0" containsNonDate="0" containsDate="1" containsString="0" minDate="2017-01-01T00:00:00" maxDate="2017-02-26T00:00:00"/>
    </cacheField>
    <cacheField name="קונה" numFmtId="0">
      <sharedItems count="3">
        <s v="אבא"/>
        <s v="אימא"/>
        <s v="הגר"/>
      </sharedItems>
    </cacheField>
    <cacheField name="סוג" numFmtId="0">
      <sharedItems/>
    </cacheField>
    <cacheField name="סכום" numFmtId="5">
      <sharedItems containsSemiMixedTypes="0" containsString="0" containsNumber="1" containsInteger="1" minValue="20" maxValue="325"/>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023152" createdVersion="6" refreshedVersion="6" minRefreshableVersion="3" recordCount="8" xr:uid="{BF267A93-956E-405D-9A1D-C852BAB49581}">
  <cacheSource type="worksheet">
    <worksheetSource name="טבלה_1.1"/>
  </cacheSource>
  <cacheFields count="4">
    <cacheField name="תאריך" numFmtId="164">
      <sharedItems containsSemiMixedTypes="0" containsNonDate="0" containsDate="1" containsString="0" minDate="2017-01-01T00:00:00" maxDate="2017-02-26T00:00:00"/>
    </cacheField>
    <cacheField name="קונה" numFmtId="0">
      <sharedItems count="3">
        <s v="אבא"/>
        <s v="אימא"/>
        <s v="הגר"/>
      </sharedItems>
    </cacheField>
    <cacheField name="סוג" numFmtId="0">
      <sharedItems/>
    </cacheField>
    <cacheField name="סכום" numFmtId="5">
      <sharedItems containsSemiMixedTypes="0" containsString="0" containsNumber="1" containsInteger="1" minValue="20" maxValue="325"/>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023152" createdVersion="6" refreshedVersion="6" minRefreshableVersion="3" recordCount="48" xr:uid="{00000000-000A-0000-FFFF-FFFF37000000}">
  <cacheSource type="worksheet">
    <worksheetSource name="טבלה_18.1"/>
  </cacheSource>
  <cacheFields count="4">
    <cacheField name="עונה" numFmtId="0">
      <sharedItems count="4">
        <s v="חורף"/>
        <s v="אביב"/>
        <s v="קיץ"/>
        <s v="סתיו"/>
      </sharedItems>
    </cacheField>
    <cacheField name="נציג מכירות" numFmtId="0">
      <sharedItems count="3">
        <s v="תמר"/>
        <s v="אסף"/>
        <s v="שי"/>
      </sharedItems>
    </cacheField>
    <cacheField name="מוצר" numFmtId="0">
      <sharedItems/>
    </cacheField>
    <cacheField name="יחידות שנמכרו" numFmtId="165">
      <sharedItems containsSemiMixedTypes="0" containsString="0" containsNumber="1" containsInteger="1" minValue="30" maxValue="2000"/>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13889" createdVersion="6" refreshedVersion="6" minRefreshableVersion="3" recordCount="8" xr:uid="{2574B438-955B-4A1A-ABE8-F2152E451630}">
  <cacheSource type="worksheet">
    <worksheetSource name="טבלה_4.1"/>
  </cacheSource>
  <cacheFields count="4">
    <cacheField name="תאריך" numFmtId="164">
      <sharedItems containsSemiMixedTypes="0" containsNonDate="0" containsDate="1" containsString="0" minDate="2017-01-01T00:00:00" maxDate="2017-02-26T00:00:00"/>
    </cacheField>
    <cacheField name="קונה" numFmtId="0">
      <sharedItems count="3">
        <s v="אבא"/>
        <s v="אימא"/>
        <s v="הגר"/>
      </sharedItems>
    </cacheField>
    <cacheField name="סוג" numFmtId="0">
      <sharedItems count="5">
        <s v="מתנות"/>
        <s v="מזון"/>
        <s v="כרטיסים"/>
        <s v="מוסיקה"/>
        <s v="ספורט"/>
      </sharedItems>
    </cacheField>
    <cacheField name="סכום" numFmtId="5">
      <sharedItems containsSemiMixedTypes="0" containsString="0" containsNumber="1" containsInteger="1" minValue="20" maxValue="325"/>
    </cacheField>
  </cacheFields>
  <extLst>
    <ext xmlns:x14="http://schemas.microsoft.com/office/spreadsheetml/2009/9/main" uri="{725AE2AE-9491-48be-B2B4-4EB974FC3084}">
      <x14:pivotCacheDefinition/>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254629" createdVersion="6" refreshedVersion="6" minRefreshableVersion="3" recordCount="8" xr:uid="{5A96ED7D-27C4-4DF4-850F-BB35CEE4A84D}">
  <cacheSource type="worksheet">
    <worksheetSource name="טבלה_4.116"/>
  </cacheSource>
  <cacheFields count="4">
    <cacheField name="תאריך" numFmtId="164">
      <sharedItems containsSemiMixedTypes="0" containsNonDate="0" containsDate="1" containsString="0" minDate="2017-01-01T00:00:00" maxDate="2017-02-26T00:00:00"/>
    </cacheField>
    <cacheField name="קונה" numFmtId="0">
      <sharedItems count="3">
        <s v="אבא"/>
        <s v="אימא"/>
        <s v="הגר"/>
      </sharedItems>
    </cacheField>
    <cacheField name="סוג" numFmtId="0">
      <sharedItems count="5">
        <s v="מתנות"/>
        <s v="מזון"/>
        <s v="כרטיסים"/>
        <s v="מוסיקה"/>
        <s v="ספורט"/>
      </sharedItems>
    </cacheField>
    <cacheField name="סכום" numFmtId="5">
      <sharedItems containsSemiMixedTypes="0" containsString="0" containsNumber="1" containsInteger="1" minValue="20" maxValue="325"/>
    </cacheField>
  </cacheFields>
  <extLst>
    <ext xmlns:x14="http://schemas.microsoft.com/office/spreadsheetml/2009/9/main" uri="{725AE2AE-9491-48be-B2B4-4EB974FC3084}">
      <x14:pivotCacheDefinition/>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254629" createdVersion="6" refreshedVersion="6" minRefreshableVersion="3" recordCount="8" xr:uid="{00B62A53-9053-4222-BFBB-4BAD3F556067}">
  <cacheSource type="worksheet">
    <worksheetSource name="טבלה_6.1"/>
  </cacheSource>
  <cacheFields count="4">
    <cacheField name="תאריך" numFmtId="164">
      <sharedItems containsSemiMixedTypes="0" containsNonDate="0" containsDate="1" containsString="0" minDate="2017-01-01T00:00:00" maxDate="2017-02-26T00:00:00"/>
    </cacheField>
    <cacheField name="קונה" numFmtId="0">
      <sharedItems count="3">
        <s v="אבא"/>
        <s v="אימא"/>
        <s v="הגר"/>
      </sharedItems>
    </cacheField>
    <cacheField name="סוג" numFmtId="0">
      <sharedItems/>
    </cacheField>
    <cacheField name="סכום" numFmtId="5">
      <sharedItems containsSemiMixedTypes="0" containsString="0" containsNumber="1" containsInteger="1" minValue="20" maxValue="325"/>
    </cacheField>
  </cacheFields>
  <extLst>
    <ext xmlns:x14="http://schemas.microsoft.com/office/spreadsheetml/2009/9/main" uri="{725AE2AE-9491-48be-B2B4-4EB974FC3084}">
      <x14:pivotCacheDefinition/>
    </ext>
  </extLst>
</pivotCacheDefinition>
</file>

<file path=xl/pivotCache/pivotCacheDefinition7.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254629" createdVersion="6" refreshedVersion="6" minRefreshableVersion="3" recordCount="8" xr:uid="{B0940C5B-DA71-4E9E-B313-8339C128AC5A}">
  <cacheSource type="worksheet">
    <worksheetSource name="טבלה_7.1"/>
  </cacheSource>
  <cacheFields count="4">
    <cacheField name="תאריך" numFmtId="164">
      <sharedItems containsSemiMixedTypes="0" containsNonDate="0" containsDate="1" containsString="0" minDate="2017-01-01T00:00:00" maxDate="2017-02-26T00:00:00"/>
    </cacheField>
    <cacheField name="קונה" numFmtId="0">
      <sharedItems count="3">
        <s v="אבא"/>
        <s v="אימא"/>
        <s v="הגר"/>
      </sharedItems>
    </cacheField>
    <cacheField name="סוג" numFmtId="0">
      <sharedItems count="5">
        <s v="מתנות"/>
        <s v="מזון"/>
        <s v="כרטיסים"/>
        <s v="מוסיקה"/>
        <s v="ספורט"/>
      </sharedItems>
    </cacheField>
    <cacheField name="סכום" numFmtId="5">
      <sharedItems containsSemiMixedTypes="0" containsString="0" containsNumber="1" containsInteger="1" minValue="20" maxValue="325"/>
    </cacheField>
  </cacheFields>
  <extLst>
    <ext xmlns:x14="http://schemas.microsoft.com/office/spreadsheetml/2009/9/main" uri="{725AE2AE-9491-48be-B2B4-4EB974FC3084}">
      <x14:pivotCacheDefinition/>
    </ext>
  </extLst>
</pivotCacheDefinition>
</file>

<file path=xl/pivotCache/pivotCacheDefinition8.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254629" createdVersion="6" refreshedVersion="6" minRefreshableVersion="3" recordCount="21" xr:uid="{32710BFC-AC08-4C47-8C28-5F4D739652A1}">
  <cacheSource type="worksheet">
    <worksheetSource name="טבלה_10.1"/>
  </cacheSource>
  <cacheFields count="5">
    <cacheField name="תאריך" numFmtId="164">
      <sharedItems containsSemiMixedTypes="0" containsNonDate="0" containsDate="1" containsString="0" minDate="2017-01-01T00:00:00" maxDate="2017-02-26T00:00:00" count="7">
        <d v="2017-01-17T00:00:00"/>
        <d v="2017-02-20T00:00:00"/>
        <d v="2017-02-25T00:00:00"/>
        <d v="2017-01-21T00:00:00"/>
        <d v="2017-01-01T00:00:00"/>
        <d v="2017-01-15T00:00:00"/>
        <d v="2017-02-02T00:00:00"/>
      </sharedItems>
      <fieldGroup par="4" base="0">
        <rangePr groupBy="days" startDate="2017-01-01T00:00:00" endDate="2017-02-26T00:00:00"/>
        <groupItems count="368">
          <s v="&lt;01/01/2017"/>
          <s v="01-ינו"/>
          <s v="02-ינו"/>
          <s v="03-ינו"/>
          <s v="04-ינו"/>
          <s v="05-ינו"/>
          <s v="06-ינו"/>
          <s v="07-ינו"/>
          <s v="08-ינו"/>
          <s v="09-ינו"/>
          <s v="10-ינו"/>
          <s v="11-ינו"/>
          <s v="12-ינו"/>
          <s v="13-ינו"/>
          <s v="14-ינו"/>
          <s v="15-ינו"/>
          <s v="16-ינו"/>
          <s v="17-ינו"/>
          <s v="18-ינו"/>
          <s v="19-ינו"/>
          <s v="20-ינו"/>
          <s v="21-ינו"/>
          <s v="22-ינו"/>
          <s v="23-ינו"/>
          <s v="24-ינו"/>
          <s v="25-ינו"/>
          <s v="26-ינו"/>
          <s v="27-ינו"/>
          <s v="28-ינו"/>
          <s v="29-ינו"/>
          <s v="30-ינו"/>
          <s v="31-ינו"/>
          <s v="01-פבר"/>
          <s v="02-פבר"/>
          <s v="03-פבר"/>
          <s v="04-פבר"/>
          <s v="05-פבר"/>
          <s v="06-פבר"/>
          <s v="07-פבר"/>
          <s v="08-פבר"/>
          <s v="09-פבר"/>
          <s v="10-פבר"/>
          <s v="11-פבר"/>
          <s v="12-פבר"/>
          <s v="13-פבר"/>
          <s v="14-פבר"/>
          <s v="15-פבר"/>
          <s v="16-פבר"/>
          <s v="17-פבר"/>
          <s v="18-פבר"/>
          <s v="19-פבר"/>
          <s v="20-פבר"/>
          <s v="21-פבר"/>
          <s v="22-פבר"/>
          <s v="23-פבר"/>
          <s v="24-פבר"/>
          <s v="25-פבר"/>
          <s v="26-פבר"/>
          <s v="27-פבר"/>
          <s v="28-פבר"/>
          <s v="29-פבר"/>
          <s v="01-מרץ"/>
          <s v="02-מרץ"/>
          <s v="03-מרץ"/>
          <s v="04-מרץ"/>
          <s v="05-מרץ"/>
          <s v="06-מרץ"/>
          <s v="07-מרץ"/>
          <s v="08-מרץ"/>
          <s v="09-מרץ"/>
          <s v="10-מרץ"/>
          <s v="11-מרץ"/>
          <s v="12-מרץ"/>
          <s v="13-מרץ"/>
          <s v="14-מרץ"/>
          <s v="15-מרץ"/>
          <s v="16-מרץ"/>
          <s v="17-מרץ"/>
          <s v="18-מרץ"/>
          <s v="19-מרץ"/>
          <s v="20-מרץ"/>
          <s v="21-מרץ"/>
          <s v="22-מרץ"/>
          <s v="23-מרץ"/>
          <s v="24-מרץ"/>
          <s v="25-מרץ"/>
          <s v="26-מרץ"/>
          <s v="27-מרץ"/>
          <s v="28-מרץ"/>
          <s v="29-מרץ"/>
          <s v="30-מרץ"/>
          <s v="31-מרץ"/>
          <s v="01-אפר"/>
          <s v="02-אפר"/>
          <s v="03-אפר"/>
          <s v="04-אפר"/>
          <s v="05-אפר"/>
          <s v="06-אפר"/>
          <s v="07-אפר"/>
          <s v="08-אפר"/>
          <s v="09-אפר"/>
          <s v="10-אפר"/>
          <s v="11-אפר"/>
          <s v="12-אפר"/>
          <s v="13-אפר"/>
          <s v="14-אפר"/>
          <s v="15-אפר"/>
          <s v="16-אפר"/>
          <s v="17-אפר"/>
          <s v="18-אפר"/>
          <s v="19-אפר"/>
          <s v="20-אפר"/>
          <s v="21-אפר"/>
          <s v="22-אפר"/>
          <s v="23-אפר"/>
          <s v="24-אפר"/>
          <s v="25-אפר"/>
          <s v="26-אפר"/>
          <s v="27-אפר"/>
          <s v="28-אפר"/>
          <s v="29-אפר"/>
          <s v="30-אפר"/>
          <s v="01-מאי"/>
          <s v="02-מאי"/>
          <s v="03-מאי"/>
          <s v="04-מאי"/>
          <s v="05-מאי"/>
          <s v="06-מאי"/>
          <s v="07-מאי"/>
          <s v="08-מאי"/>
          <s v="09-מאי"/>
          <s v="10-מאי"/>
          <s v="11-מאי"/>
          <s v="12-מאי"/>
          <s v="13-מאי"/>
          <s v="14-מאי"/>
          <s v="15-מאי"/>
          <s v="16-מאי"/>
          <s v="17-מאי"/>
          <s v="18-מאי"/>
          <s v="19-מאי"/>
          <s v="20-מאי"/>
          <s v="21-מאי"/>
          <s v="22-מאי"/>
          <s v="23-מאי"/>
          <s v="24-מאי"/>
          <s v="25-מאי"/>
          <s v="26-מאי"/>
          <s v="27-מאי"/>
          <s v="28-מאי"/>
          <s v="29-מאי"/>
          <s v="30-מאי"/>
          <s v="31-מאי"/>
          <s v="01-יונ"/>
          <s v="02-יונ"/>
          <s v="03-יונ"/>
          <s v="04-יונ"/>
          <s v="05-יונ"/>
          <s v="06-יונ"/>
          <s v="07-יונ"/>
          <s v="08-יונ"/>
          <s v="09-יונ"/>
          <s v="10-יונ"/>
          <s v="11-יונ"/>
          <s v="12-יונ"/>
          <s v="13-יונ"/>
          <s v="14-יונ"/>
          <s v="15-יונ"/>
          <s v="16-יונ"/>
          <s v="17-יונ"/>
          <s v="18-יונ"/>
          <s v="19-יונ"/>
          <s v="20-יונ"/>
          <s v="21-יונ"/>
          <s v="22-יונ"/>
          <s v="23-יונ"/>
          <s v="24-יונ"/>
          <s v="25-יונ"/>
          <s v="26-יונ"/>
          <s v="27-יונ"/>
          <s v="28-יונ"/>
          <s v="29-יונ"/>
          <s v="30-יונ"/>
          <s v="01-יול"/>
          <s v="02-יול"/>
          <s v="03-יול"/>
          <s v="04-יול"/>
          <s v="05-יול"/>
          <s v="06-יול"/>
          <s v="07-יול"/>
          <s v="08-יול"/>
          <s v="09-יול"/>
          <s v="10-יול"/>
          <s v="11-יול"/>
          <s v="12-יול"/>
          <s v="13-יול"/>
          <s v="14-יול"/>
          <s v="15-יול"/>
          <s v="16-יול"/>
          <s v="17-יול"/>
          <s v="18-יול"/>
          <s v="19-יול"/>
          <s v="20-יול"/>
          <s v="21-יול"/>
          <s v="22-יול"/>
          <s v="23-יול"/>
          <s v="24-יול"/>
          <s v="25-יול"/>
          <s v="26-יול"/>
          <s v="27-יול"/>
          <s v="28-יול"/>
          <s v="29-יול"/>
          <s v="30-יול"/>
          <s v="31-יול"/>
          <s v="01-אוג"/>
          <s v="02-אוג"/>
          <s v="03-אוג"/>
          <s v="04-אוג"/>
          <s v="05-אוג"/>
          <s v="06-אוג"/>
          <s v="07-אוג"/>
          <s v="08-אוג"/>
          <s v="09-אוג"/>
          <s v="10-אוג"/>
          <s v="11-אוג"/>
          <s v="12-אוג"/>
          <s v="13-אוג"/>
          <s v="14-אוג"/>
          <s v="15-אוג"/>
          <s v="16-אוג"/>
          <s v="17-אוג"/>
          <s v="18-אוג"/>
          <s v="19-אוג"/>
          <s v="20-אוג"/>
          <s v="21-אוג"/>
          <s v="22-אוג"/>
          <s v="23-אוג"/>
          <s v="24-אוג"/>
          <s v="25-אוג"/>
          <s v="26-אוג"/>
          <s v="27-אוג"/>
          <s v="28-אוג"/>
          <s v="29-אוג"/>
          <s v="30-אוג"/>
          <s v="31-אוג"/>
          <s v="01-ספט"/>
          <s v="02-ספט"/>
          <s v="03-ספט"/>
          <s v="04-ספט"/>
          <s v="05-ספט"/>
          <s v="06-ספט"/>
          <s v="07-ספט"/>
          <s v="08-ספט"/>
          <s v="09-ספט"/>
          <s v="10-ספט"/>
          <s v="11-ספט"/>
          <s v="12-ספט"/>
          <s v="13-ספט"/>
          <s v="14-ספט"/>
          <s v="15-ספט"/>
          <s v="16-ספט"/>
          <s v="17-ספט"/>
          <s v="18-ספט"/>
          <s v="19-ספט"/>
          <s v="20-ספט"/>
          <s v="21-ספט"/>
          <s v="22-ספט"/>
          <s v="23-ספט"/>
          <s v="24-ספט"/>
          <s v="25-ספט"/>
          <s v="26-ספט"/>
          <s v="27-ספט"/>
          <s v="28-ספט"/>
          <s v="29-ספט"/>
          <s v="30-ספט"/>
          <s v="01-אוק"/>
          <s v="02-אוק"/>
          <s v="03-אוק"/>
          <s v="04-אוק"/>
          <s v="05-אוק"/>
          <s v="06-אוק"/>
          <s v="07-אוק"/>
          <s v="08-אוק"/>
          <s v="09-אוק"/>
          <s v="10-אוק"/>
          <s v="11-אוק"/>
          <s v="12-אוק"/>
          <s v="13-אוק"/>
          <s v="14-אוק"/>
          <s v="15-אוק"/>
          <s v="16-אוק"/>
          <s v="17-אוק"/>
          <s v="18-אוק"/>
          <s v="19-אוק"/>
          <s v="20-אוק"/>
          <s v="21-אוק"/>
          <s v="22-אוק"/>
          <s v="23-אוק"/>
          <s v="24-אוק"/>
          <s v="25-אוק"/>
          <s v="26-אוק"/>
          <s v="27-אוק"/>
          <s v="28-אוק"/>
          <s v="29-אוק"/>
          <s v="30-אוק"/>
          <s v="31-אוק"/>
          <s v="01-נוב"/>
          <s v="02-נוב"/>
          <s v="03-נוב"/>
          <s v="04-נוב"/>
          <s v="05-נוב"/>
          <s v="06-נוב"/>
          <s v="07-נוב"/>
          <s v="08-נוב"/>
          <s v="09-נוב"/>
          <s v="10-נוב"/>
          <s v="11-נוב"/>
          <s v="12-נוב"/>
          <s v="13-נוב"/>
          <s v="14-נוב"/>
          <s v="15-נוב"/>
          <s v="16-נוב"/>
          <s v="17-נוב"/>
          <s v="18-נוב"/>
          <s v="19-נוב"/>
          <s v="20-נוב"/>
          <s v="21-נוב"/>
          <s v="22-נוב"/>
          <s v="23-נוב"/>
          <s v="24-נוב"/>
          <s v="25-נוב"/>
          <s v="26-נוב"/>
          <s v="27-נוב"/>
          <s v="28-נוב"/>
          <s v="29-נוב"/>
          <s v="30-נוב"/>
          <s v="01-דצמ"/>
          <s v="02-דצמ"/>
          <s v="03-דצמ"/>
          <s v="04-דצמ"/>
          <s v="05-דצמ"/>
          <s v="06-דצמ"/>
          <s v="07-דצמ"/>
          <s v="08-דצמ"/>
          <s v="09-דצמ"/>
          <s v="10-דצמ"/>
          <s v="11-דצמ"/>
          <s v="12-דצמ"/>
          <s v="13-דצמ"/>
          <s v="14-דצמ"/>
          <s v="15-דצמ"/>
          <s v="16-דצמ"/>
          <s v="17-דצמ"/>
          <s v="18-דצמ"/>
          <s v="19-דצמ"/>
          <s v="20-דצמ"/>
          <s v="21-דצמ"/>
          <s v="22-דצמ"/>
          <s v="23-דצמ"/>
          <s v="24-דצמ"/>
          <s v="25-דצמ"/>
          <s v="26-דצמ"/>
          <s v="27-דצמ"/>
          <s v="28-דצמ"/>
          <s v="29-דצמ"/>
          <s v="30-דצמ"/>
          <s v="31-דצמ"/>
          <s v="&gt;26/02/2017"/>
        </groupItems>
      </fieldGroup>
    </cacheField>
    <cacheField name="קונה" numFmtId="0">
      <sharedItems count="3">
        <s v="אבא"/>
        <s v="הגר"/>
        <s v="אימא"/>
      </sharedItems>
    </cacheField>
    <cacheField name="סוג" numFmtId="0">
      <sharedItems count="20">
        <s v="ספורט"/>
        <s v="כרטיסי טיסה"/>
        <s v="מסים"/>
        <s v="מוסיקה"/>
        <s v="כרטיסים"/>
        <s v="ספרים"/>
        <s v="ארוחות מחוץ לבית"/>
        <s v="בגדים"/>
        <s v="שיעורי מוסיקה"/>
        <s v="חניה"/>
        <s v="מוצרי אלקטרוניקה"/>
        <s v="דלק"/>
        <s v="מזון"/>
        <s v="דמי חבר במועדון"/>
        <s v="טיפולים רפואיים"/>
        <s v="חשמל"/>
        <s v="טיפולי שיניים"/>
        <s v="ביטוח רכב"/>
        <s v="ביטוח בריאות"/>
        <s v="ביטוח דירה"/>
      </sharedItems>
    </cacheField>
    <cacheField name="סכום" numFmtId="5">
      <sharedItems containsSemiMixedTypes="0" containsString="0" containsNumber="1" containsInteger="1" minValue="20" maxValue="1000"/>
    </cacheField>
    <cacheField name="חודשים" numFmtId="0" databaseField="0">
      <fieldGroup base="0">
        <rangePr groupBy="months" startDate="2017-01-01T00:00:00" endDate="2017-02-26T00:00:00"/>
        <groupItems count="14">
          <s v="&lt;01/01/2017"/>
          <s v="ינו"/>
          <s v="פבר"/>
          <s v="מרץ"/>
          <s v="אפר"/>
          <s v="מאי"/>
          <s v="יונ"/>
          <s v="יול"/>
          <s v="אוג"/>
          <s v="ספט"/>
          <s v="אוק"/>
          <s v="נוב"/>
          <s v="דצמ"/>
          <s v="&gt;26/02/2017"/>
        </groupItems>
      </fieldGroup>
    </cacheField>
  </cacheFields>
  <extLst>
    <ext xmlns:x14="http://schemas.microsoft.com/office/spreadsheetml/2009/9/main" uri="{725AE2AE-9491-48be-B2B4-4EB974FC3084}">
      <x14:pivotCacheDefinition/>
    </ext>
  </extLst>
</pivotCacheDefinition>
</file>

<file path=xl/pivotCache/pivotCacheDefinition9.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486113" createdVersion="6" refreshedVersion="6" minRefreshableVersion="3" recordCount="21" xr:uid="{3CA516C9-0F3E-415E-A1E3-B70476CAF8B4}">
  <cacheSource type="worksheet">
    <worksheetSource name="טבלה_11.1"/>
  </cacheSource>
  <cacheFields count="5">
    <cacheField name="תאריך" numFmtId="164">
      <sharedItems containsSemiMixedTypes="0" containsNonDate="0" containsDate="1" containsString="0" minDate="2017-01-01T00:00:00" maxDate="2017-02-26T00:00:00" count="7">
        <d v="2017-01-17T00:00:00"/>
        <d v="2017-02-20T00:00:00"/>
        <d v="2017-02-25T00:00:00"/>
        <d v="2017-01-21T00:00:00"/>
        <d v="2017-01-01T00:00:00"/>
        <d v="2017-01-15T00:00:00"/>
        <d v="2017-02-02T00:00:00"/>
      </sharedItems>
      <fieldGroup par="4" base="0">
        <rangePr groupBy="days" startDate="2017-01-01T00:00:00" endDate="2017-02-26T00:00:00"/>
        <groupItems count="368">
          <s v="&lt;01/01/2017"/>
          <s v="01-ינו"/>
          <s v="02-ינו"/>
          <s v="03-ינו"/>
          <s v="04-ינו"/>
          <s v="05-ינו"/>
          <s v="06-ינו"/>
          <s v="07-ינו"/>
          <s v="08-ינו"/>
          <s v="09-ינו"/>
          <s v="10-ינו"/>
          <s v="11-ינו"/>
          <s v="12-ינו"/>
          <s v="13-ינו"/>
          <s v="14-ינו"/>
          <s v="15-ינו"/>
          <s v="16-ינו"/>
          <s v="17-ינו"/>
          <s v="18-ינו"/>
          <s v="19-ינו"/>
          <s v="20-ינו"/>
          <s v="21-ינו"/>
          <s v="22-ינו"/>
          <s v="23-ינו"/>
          <s v="24-ינו"/>
          <s v="25-ינו"/>
          <s v="26-ינו"/>
          <s v="27-ינו"/>
          <s v="28-ינו"/>
          <s v="29-ינו"/>
          <s v="30-ינו"/>
          <s v="31-ינו"/>
          <s v="01-פבר"/>
          <s v="02-פבר"/>
          <s v="03-פבר"/>
          <s v="04-פבר"/>
          <s v="05-פבר"/>
          <s v="06-פבר"/>
          <s v="07-פבר"/>
          <s v="08-פבר"/>
          <s v="09-פבר"/>
          <s v="10-פבר"/>
          <s v="11-פבר"/>
          <s v="12-פבר"/>
          <s v="13-פבר"/>
          <s v="14-פבר"/>
          <s v="15-פבר"/>
          <s v="16-פבר"/>
          <s v="17-פבר"/>
          <s v="18-פבר"/>
          <s v="19-פבר"/>
          <s v="20-פבר"/>
          <s v="21-פבר"/>
          <s v="22-פבר"/>
          <s v="23-פבר"/>
          <s v="24-פבר"/>
          <s v="25-פבר"/>
          <s v="26-פבר"/>
          <s v="27-פבר"/>
          <s v="28-פבר"/>
          <s v="29-פבר"/>
          <s v="01-מרץ"/>
          <s v="02-מרץ"/>
          <s v="03-מרץ"/>
          <s v="04-מרץ"/>
          <s v="05-מרץ"/>
          <s v="06-מרץ"/>
          <s v="07-מרץ"/>
          <s v="08-מרץ"/>
          <s v="09-מרץ"/>
          <s v="10-מרץ"/>
          <s v="11-מרץ"/>
          <s v="12-מרץ"/>
          <s v="13-מרץ"/>
          <s v="14-מרץ"/>
          <s v="15-מרץ"/>
          <s v="16-מרץ"/>
          <s v="17-מרץ"/>
          <s v="18-מרץ"/>
          <s v="19-מרץ"/>
          <s v="20-מרץ"/>
          <s v="21-מרץ"/>
          <s v="22-מרץ"/>
          <s v="23-מרץ"/>
          <s v="24-מרץ"/>
          <s v="25-מרץ"/>
          <s v="26-מרץ"/>
          <s v="27-מרץ"/>
          <s v="28-מרץ"/>
          <s v="29-מרץ"/>
          <s v="30-מרץ"/>
          <s v="31-מרץ"/>
          <s v="01-אפר"/>
          <s v="02-אפר"/>
          <s v="03-אפר"/>
          <s v="04-אפר"/>
          <s v="05-אפר"/>
          <s v="06-אפר"/>
          <s v="07-אפר"/>
          <s v="08-אפר"/>
          <s v="09-אפר"/>
          <s v="10-אפר"/>
          <s v="11-אפר"/>
          <s v="12-אפר"/>
          <s v="13-אפר"/>
          <s v="14-אפר"/>
          <s v="15-אפר"/>
          <s v="16-אפר"/>
          <s v="17-אפר"/>
          <s v="18-אפר"/>
          <s v="19-אפר"/>
          <s v="20-אפר"/>
          <s v="21-אפר"/>
          <s v="22-אפר"/>
          <s v="23-אפר"/>
          <s v="24-אפר"/>
          <s v="25-אפר"/>
          <s v="26-אפר"/>
          <s v="27-אפר"/>
          <s v="28-אפר"/>
          <s v="29-אפר"/>
          <s v="30-אפר"/>
          <s v="01-מאי"/>
          <s v="02-מאי"/>
          <s v="03-מאי"/>
          <s v="04-מאי"/>
          <s v="05-מאי"/>
          <s v="06-מאי"/>
          <s v="07-מאי"/>
          <s v="08-מאי"/>
          <s v="09-מאי"/>
          <s v="10-מאי"/>
          <s v="11-מאי"/>
          <s v="12-מאי"/>
          <s v="13-מאי"/>
          <s v="14-מאי"/>
          <s v="15-מאי"/>
          <s v="16-מאי"/>
          <s v="17-מאי"/>
          <s v="18-מאי"/>
          <s v="19-מאי"/>
          <s v="20-מאי"/>
          <s v="21-מאי"/>
          <s v="22-מאי"/>
          <s v="23-מאי"/>
          <s v="24-מאי"/>
          <s v="25-מאי"/>
          <s v="26-מאי"/>
          <s v="27-מאי"/>
          <s v="28-מאי"/>
          <s v="29-מאי"/>
          <s v="30-מאי"/>
          <s v="31-מאי"/>
          <s v="01-יונ"/>
          <s v="02-יונ"/>
          <s v="03-יונ"/>
          <s v="04-יונ"/>
          <s v="05-יונ"/>
          <s v="06-יונ"/>
          <s v="07-יונ"/>
          <s v="08-יונ"/>
          <s v="09-יונ"/>
          <s v="10-יונ"/>
          <s v="11-יונ"/>
          <s v="12-יונ"/>
          <s v="13-יונ"/>
          <s v="14-יונ"/>
          <s v="15-יונ"/>
          <s v="16-יונ"/>
          <s v="17-יונ"/>
          <s v="18-יונ"/>
          <s v="19-יונ"/>
          <s v="20-יונ"/>
          <s v="21-יונ"/>
          <s v="22-יונ"/>
          <s v="23-יונ"/>
          <s v="24-יונ"/>
          <s v="25-יונ"/>
          <s v="26-יונ"/>
          <s v="27-יונ"/>
          <s v="28-יונ"/>
          <s v="29-יונ"/>
          <s v="30-יונ"/>
          <s v="01-יול"/>
          <s v="02-יול"/>
          <s v="03-יול"/>
          <s v="04-יול"/>
          <s v="05-יול"/>
          <s v="06-יול"/>
          <s v="07-יול"/>
          <s v="08-יול"/>
          <s v="09-יול"/>
          <s v="10-יול"/>
          <s v="11-יול"/>
          <s v="12-יול"/>
          <s v="13-יול"/>
          <s v="14-יול"/>
          <s v="15-יול"/>
          <s v="16-יול"/>
          <s v="17-יול"/>
          <s v="18-יול"/>
          <s v="19-יול"/>
          <s v="20-יול"/>
          <s v="21-יול"/>
          <s v="22-יול"/>
          <s v="23-יול"/>
          <s v="24-יול"/>
          <s v="25-יול"/>
          <s v="26-יול"/>
          <s v="27-יול"/>
          <s v="28-יול"/>
          <s v="29-יול"/>
          <s v="30-יול"/>
          <s v="31-יול"/>
          <s v="01-אוג"/>
          <s v="02-אוג"/>
          <s v="03-אוג"/>
          <s v="04-אוג"/>
          <s v="05-אוג"/>
          <s v="06-אוג"/>
          <s v="07-אוג"/>
          <s v="08-אוג"/>
          <s v="09-אוג"/>
          <s v="10-אוג"/>
          <s v="11-אוג"/>
          <s v="12-אוג"/>
          <s v="13-אוג"/>
          <s v="14-אוג"/>
          <s v="15-אוג"/>
          <s v="16-אוג"/>
          <s v="17-אוג"/>
          <s v="18-אוג"/>
          <s v="19-אוג"/>
          <s v="20-אוג"/>
          <s v="21-אוג"/>
          <s v="22-אוג"/>
          <s v="23-אוג"/>
          <s v="24-אוג"/>
          <s v="25-אוג"/>
          <s v="26-אוג"/>
          <s v="27-אוג"/>
          <s v="28-אוג"/>
          <s v="29-אוג"/>
          <s v="30-אוג"/>
          <s v="31-אוג"/>
          <s v="01-ספט"/>
          <s v="02-ספט"/>
          <s v="03-ספט"/>
          <s v="04-ספט"/>
          <s v="05-ספט"/>
          <s v="06-ספט"/>
          <s v="07-ספט"/>
          <s v="08-ספט"/>
          <s v="09-ספט"/>
          <s v="10-ספט"/>
          <s v="11-ספט"/>
          <s v="12-ספט"/>
          <s v="13-ספט"/>
          <s v="14-ספט"/>
          <s v="15-ספט"/>
          <s v="16-ספט"/>
          <s v="17-ספט"/>
          <s v="18-ספט"/>
          <s v="19-ספט"/>
          <s v="20-ספט"/>
          <s v="21-ספט"/>
          <s v="22-ספט"/>
          <s v="23-ספט"/>
          <s v="24-ספט"/>
          <s v="25-ספט"/>
          <s v="26-ספט"/>
          <s v="27-ספט"/>
          <s v="28-ספט"/>
          <s v="29-ספט"/>
          <s v="30-ספט"/>
          <s v="01-אוק"/>
          <s v="02-אוק"/>
          <s v="03-אוק"/>
          <s v="04-אוק"/>
          <s v="05-אוק"/>
          <s v="06-אוק"/>
          <s v="07-אוק"/>
          <s v="08-אוק"/>
          <s v="09-אוק"/>
          <s v="10-אוק"/>
          <s v="11-אוק"/>
          <s v="12-אוק"/>
          <s v="13-אוק"/>
          <s v="14-אוק"/>
          <s v="15-אוק"/>
          <s v="16-אוק"/>
          <s v="17-אוק"/>
          <s v="18-אוק"/>
          <s v="19-אוק"/>
          <s v="20-אוק"/>
          <s v="21-אוק"/>
          <s v="22-אוק"/>
          <s v="23-אוק"/>
          <s v="24-אוק"/>
          <s v="25-אוק"/>
          <s v="26-אוק"/>
          <s v="27-אוק"/>
          <s v="28-אוק"/>
          <s v="29-אוק"/>
          <s v="30-אוק"/>
          <s v="31-אוק"/>
          <s v="01-נוב"/>
          <s v="02-נוב"/>
          <s v="03-נוב"/>
          <s v="04-נוב"/>
          <s v="05-נוב"/>
          <s v="06-נוב"/>
          <s v="07-נוב"/>
          <s v="08-נוב"/>
          <s v="09-נוב"/>
          <s v="10-נוב"/>
          <s v="11-נוב"/>
          <s v="12-נוב"/>
          <s v="13-נוב"/>
          <s v="14-נוב"/>
          <s v="15-נוב"/>
          <s v="16-נוב"/>
          <s v="17-נוב"/>
          <s v="18-נוב"/>
          <s v="19-נוב"/>
          <s v="20-נוב"/>
          <s v="21-נוב"/>
          <s v="22-נוב"/>
          <s v="23-נוב"/>
          <s v="24-נוב"/>
          <s v="25-נוב"/>
          <s v="26-נוב"/>
          <s v="27-נוב"/>
          <s v="28-נוב"/>
          <s v="29-נוב"/>
          <s v="30-נוב"/>
          <s v="01-דצמ"/>
          <s v="02-דצמ"/>
          <s v="03-דצמ"/>
          <s v="04-דצמ"/>
          <s v="05-דצמ"/>
          <s v="06-דצמ"/>
          <s v="07-דצמ"/>
          <s v="08-דצמ"/>
          <s v="09-דצמ"/>
          <s v="10-דצמ"/>
          <s v="11-דצמ"/>
          <s v="12-דצמ"/>
          <s v="13-דצמ"/>
          <s v="14-דצמ"/>
          <s v="15-דצמ"/>
          <s v="16-דצמ"/>
          <s v="17-דצמ"/>
          <s v="18-דצמ"/>
          <s v="19-דצמ"/>
          <s v="20-דצמ"/>
          <s v="21-דצמ"/>
          <s v="22-דצמ"/>
          <s v="23-דצמ"/>
          <s v="24-דצמ"/>
          <s v="25-דצמ"/>
          <s v="26-דצמ"/>
          <s v="27-דצמ"/>
          <s v="28-דצמ"/>
          <s v="29-דצמ"/>
          <s v="30-דצמ"/>
          <s v="31-דצמ"/>
          <s v="&gt;26/02/2017"/>
        </groupItems>
      </fieldGroup>
    </cacheField>
    <cacheField name="קונה" numFmtId="0">
      <sharedItems count="3">
        <s v="אבא"/>
        <s v="הגר"/>
        <s v="אימא"/>
      </sharedItems>
    </cacheField>
    <cacheField name="סוג" numFmtId="0">
      <sharedItems count="20">
        <s v="ספורט"/>
        <s v="כרטיסי טיסה"/>
        <s v="מסים"/>
        <s v="מוסיקה"/>
        <s v="כרטיסים"/>
        <s v="ספרים"/>
        <s v="ארוחות מחוץ לבית"/>
        <s v="בגדים"/>
        <s v="שיעורי מוסיקה"/>
        <s v="חניה"/>
        <s v="מוצרי אלקטרוניקה"/>
        <s v="דלק"/>
        <s v="מזון"/>
        <s v="דמי חבר במועדון"/>
        <s v="טיפולים רפואיים"/>
        <s v="חשמל"/>
        <s v="טיפולי שיניים"/>
        <s v="ביטוח רכב"/>
        <s v="ביטוח בריאות"/>
        <s v="ביטוח דירה"/>
      </sharedItems>
    </cacheField>
    <cacheField name="סכום" numFmtId="5">
      <sharedItems containsSemiMixedTypes="0" containsString="0" containsNumber="1" containsInteger="1" minValue="20" maxValue="1000"/>
    </cacheField>
    <cacheField name="חודשים" numFmtId="0" databaseField="0">
      <fieldGroup base="0">
        <rangePr groupBy="months" startDate="2017-01-01T00:00:00" endDate="2017-02-26T00:00:00"/>
        <groupItems count="14">
          <s v="&lt;01/01/2017"/>
          <s v="ינו"/>
          <s v="פבר"/>
          <s v="מרץ"/>
          <s v="אפר"/>
          <s v="מאי"/>
          <s v="יונ"/>
          <s v="יול"/>
          <s v="אוג"/>
          <s v="ספט"/>
          <s v="אוק"/>
          <s v="נוב"/>
          <s v="דצמ"/>
          <s v="&gt;26/02/2017"/>
        </groupItems>
      </fieldGroup>
    </cacheField>
  </cacheFields>
  <extLst>
    <ext xmlns:x14="http://schemas.microsoft.com/office/spreadsheetml/2009/9/main" uri="{725AE2AE-9491-48be-B2B4-4EB974FC3084}">
      <x14:pivotCacheDefinition/>
    </ext>
  </extLst>
</pivotCacheDefinition>
</file>

<file path=xl/pivotCache/pivotCacheDefinition10.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601852" createdVersion="6" refreshedVersion="6" minRefreshableVersion="3" recordCount="21" xr:uid="{39A67B8D-E175-4F6B-A2B8-B7AC090917B9}">
  <cacheSource type="worksheet">
    <worksheetSource name="טבלה_13.1"/>
  </cacheSource>
  <cacheFields count="5">
    <cacheField name="תאריך" numFmtId="164">
      <sharedItems containsSemiMixedTypes="0" containsNonDate="0" containsDate="1" containsString="0" minDate="2017-01-01T00:00:00" maxDate="2017-02-26T00:00:00" count="7">
        <d v="2017-01-17T00:00:00"/>
        <d v="2017-02-20T00:00:00"/>
        <d v="2017-02-25T00:00:00"/>
        <d v="2017-01-21T00:00:00"/>
        <d v="2017-01-01T00:00:00"/>
        <d v="2017-01-15T00:00:00"/>
        <d v="2017-02-02T00:00:00"/>
      </sharedItems>
      <fieldGroup par="4" base="0">
        <rangePr groupBy="days" startDate="2017-01-01T00:00:00" endDate="2017-02-26T00:00:00"/>
        <groupItems count="368">
          <s v="&lt;01/01/2017"/>
          <s v="01-ינו"/>
          <s v="02-ינו"/>
          <s v="03-ינו"/>
          <s v="04-ינו"/>
          <s v="05-ינו"/>
          <s v="06-ינו"/>
          <s v="07-ינו"/>
          <s v="08-ינו"/>
          <s v="09-ינו"/>
          <s v="10-ינו"/>
          <s v="11-ינו"/>
          <s v="12-ינו"/>
          <s v="13-ינו"/>
          <s v="14-ינו"/>
          <s v="15-ינו"/>
          <s v="16-ינו"/>
          <s v="17-ינו"/>
          <s v="18-ינו"/>
          <s v="19-ינו"/>
          <s v="20-ינו"/>
          <s v="21-ינו"/>
          <s v="22-ינו"/>
          <s v="23-ינו"/>
          <s v="24-ינו"/>
          <s v="25-ינו"/>
          <s v="26-ינו"/>
          <s v="27-ינו"/>
          <s v="28-ינו"/>
          <s v="29-ינו"/>
          <s v="30-ינו"/>
          <s v="31-ינו"/>
          <s v="01-פבר"/>
          <s v="02-פבר"/>
          <s v="03-פבר"/>
          <s v="04-פבר"/>
          <s v="05-פבר"/>
          <s v="06-פבר"/>
          <s v="07-פבר"/>
          <s v="08-פבר"/>
          <s v="09-פבר"/>
          <s v="10-פבר"/>
          <s v="11-פבר"/>
          <s v="12-פבר"/>
          <s v="13-פבר"/>
          <s v="14-פבר"/>
          <s v="15-פבר"/>
          <s v="16-פבר"/>
          <s v="17-פבר"/>
          <s v="18-פבר"/>
          <s v="19-פבר"/>
          <s v="20-פבר"/>
          <s v="21-פבר"/>
          <s v="22-פבר"/>
          <s v="23-פבר"/>
          <s v="24-פבר"/>
          <s v="25-פבר"/>
          <s v="26-פבר"/>
          <s v="27-פבר"/>
          <s v="28-פבר"/>
          <s v="29-פבר"/>
          <s v="01-מרץ"/>
          <s v="02-מרץ"/>
          <s v="03-מרץ"/>
          <s v="04-מרץ"/>
          <s v="05-מרץ"/>
          <s v="06-מרץ"/>
          <s v="07-מרץ"/>
          <s v="08-מרץ"/>
          <s v="09-מרץ"/>
          <s v="10-מרץ"/>
          <s v="11-מרץ"/>
          <s v="12-מרץ"/>
          <s v="13-מרץ"/>
          <s v="14-מרץ"/>
          <s v="15-מרץ"/>
          <s v="16-מרץ"/>
          <s v="17-מרץ"/>
          <s v="18-מרץ"/>
          <s v="19-מרץ"/>
          <s v="20-מרץ"/>
          <s v="21-מרץ"/>
          <s v="22-מרץ"/>
          <s v="23-מרץ"/>
          <s v="24-מרץ"/>
          <s v="25-מרץ"/>
          <s v="26-מרץ"/>
          <s v="27-מרץ"/>
          <s v="28-מרץ"/>
          <s v="29-מרץ"/>
          <s v="30-מרץ"/>
          <s v="31-מרץ"/>
          <s v="01-אפר"/>
          <s v="02-אפר"/>
          <s v="03-אפר"/>
          <s v="04-אפר"/>
          <s v="05-אפר"/>
          <s v="06-אפר"/>
          <s v="07-אפר"/>
          <s v="08-אפר"/>
          <s v="09-אפר"/>
          <s v="10-אפר"/>
          <s v="11-אפר"/>
          <s v="12-אפר"/>
          <s v="13-אפר"/>
          <s v="14-אפר"/>
          <s v="15-אפר"/>
          <s v="16-אפר"/>
          <s v="17-אפר"/>
          <s v="18-אפר"/>
          <s v="19-אפר"/>
          <s v="20-אפר"/>
          <s v="21-אפר"/>
          <s v="22-אפר"/>
          <s v="23-אפר"/>
          <s v="24-אפר"/>
          <s v="25-אפר"/>
          <s v="26-אפר"/>
          <s v="27-אפר"/>
          <s v="28-אפר"/>
          <s v="29-אפר"/>
          <s v="30-אפר"/>
          <s v="01-מאי"/>
          <s v="02-מאי"/>
          <s v="03-מאי"/>
          <s v="04-מאי"/>
          <s v="05-מאי"/>
          <s v="06-מאי"/>
          <s v="07-מאי"/>
          <s v="08-מאי"/>
          <s v="09-מאי"/>
          <s v="10-מאי"/>
          <s v="11-מאי"/>
          <s v="12-מאי"/>
          <s v="13-מאי"/>
          <s v="14-מאי"/>
          <s v="15-מאי"/>
          <s v="16-מאי"/>
          <s v="17-מאי"/>
          <s v="18-מאי"/>
          <s v="19-מאי"/>
          <s v="20-מאי"/>
          <s v="21-מאי"/>
          <s v="22-מאי"/>
          <s v="23-מאי"/>
          <s v="24-מאי"/>
          <s v="25-מאי"/>
          <s v="26-מאי"/>
          <s v="27-מאי"/>
          <s v="28-מאי"/>
          <s v="29-מאי"/>
          <s v="30-מאי"/>
          <s v="31-מאי"/>
          <s v="01-יונ"/>
          <s v="02-יונ"/>
          <s v="03-יונ"/>
          <s v="04-יונ"/>
          <s v="05-יונ"/>
          <s v="06-יונ"/>
          <s v="07-יונ"/>
          <s v="08-יונ"/>
          <s v="09-יונ"/>
          <s v="10-יונ"/>
          <s v="11-יונ"/>
          <s v="12-יונ"/>
          <s v="13-יונ"/>
          <s v="14-יונ"/>
          <s v="15-יונ"/>
          <s v="16-יונ"/>
          <s v="17-יונ"/>
          <s v="18-יונ"/>
          <s v="19-יונ"/>
          <s v="20-יונ"/>
          <s v="21-יונ"/>
          <s v="22-יונ"/>
          <s v="23-יונ"/>
          <s v="24-יונ"/>
          <s v="25-יונ"/>
          <s v="26-יונ"/>
          <s v="27-יונ"/>
          <s v="28-יונ"/>
          <s v="29-יונ"/>
          <s v="30-יונ"/>
          <s v="01-יול"/>
          <s v="02-יול"/>
          <s v="03-יול"/>
          <s v="04-יול"/>
          <s v="05-יול"/>
          <s v="06-יול"/>
          <s v="07-יול"/>
          <s v="08-יול"/>
          <s v="09-יול"/>
          <s v="10-יול"/>
          <s v="11-יול"/>
          <s v="12-יול"/>
          <s v="13-יול"/>
          <s v="14-יול"/>
          <s v="15-יול"/>
          <s v="16-יול"/>
          <s v="17-יול"/>
          <s v="18-יול"/>
          <s v="19-יול"/>
          <s v="20-יול"/>
          <s v="21-יול"/>
          <s v="22-יול"/>
          <s v="23-יול"/>
          <s v="24-יול"/>
          <s v="25-יול"/>
          <s v="26-יול"/>
          <s v="27-יול"/>
          <s v="28-יול"/>
          <s v="29-יול"/>
          <s v="30-יול"/>
          <s v="31-יול"/>
          <s v="01-אוג"/>
          <s v="02-אוג"/>
          <s v="03-אוג"/>
          <s v="04-אוג"/>
          <s v="05-אוג"/>
          <s v="06-אוג"/>
          <s v="07-אוג"/>
          <s v="08-אוג"/>
          <s v="09-אוג"/>
          <s v="10-אוג"/>
          <s v="11-אוג"/>
          <s v="12-אוג"/>
          <s v="13-אוג"/>
          <s v="14-אוג"/>
          <s v="15-אוג"/>
          <s v="16-אוג"/>
          <s v="17-אוג"/>
          <s v="18-אוג"/>
          <s v="19-אוג"/>
          <s v="20-אוג"/>
          <s v="21-אוג"/>
          <s v="22-אוג"/>
          <s v="23-אוג"/>
          <s v="24-אוג"/>
          <s v="25-אוג"/>
          <s v="26-אוג"/>
          <s v="27-אוג"/>
          <s v="28-אוג"/>
          <s v="29-אוג"/>
          <s v="30-אוג"/>
          <s v="31-אוג"/>
          <s v="01-ספט"/>
          <s v="02-ספט"/>
          <s v="03-ספט"/>
          <s v="04-ספט"/>
          <s v="05-ספט"/>
          <s v="06-ספט"/>
          <s v="07-ספט"/>
          <s v="08-ספט"/>
          <s v="09-ספט"/>
          <s v="10-ספט"/>
          <s v="11-ספט"/>
          <s v="12-ספט"/>
          <s v="13-ספט"/>
          <s v="14-ספט"/>
          <s v="15-ספט"/>
          <s v="16-ספט"/>
          <s v="17-ספט"/>
          <s v="18-ספט"/>
          <s v="19-ספט"/>
          <s v="20-ספט"/>
          <s v="21-ספט"/>
          <s v="22-ספט"/>
          <s v="23-ספט"/>
          <s v="24-ספט"/>
          <s v="25-ספט"/>
          <s v="26-ספט"/>
          <s v="27-ספט"/>
          <s v="28-ספט"/>
          <s v="29-ספט"/>
          <s v="30-ספט"/>
          <s v="01-אוק"/>
          <s v="02-אוק"/>
          <s v="03-אוק"/>
          <s v="04-אוק"/>
          <s v="05-אוק"/>
          <s v="06-אוק"/>
          <s v="07-אוק"/>
          <s v="08-אוק"/>
          <s v="09-אוק"/>
          <s v="10-אוק"/>
          <s v="11-אוק"/>
          <s v="12-אוק"/>
          <s v="13-אוק"/>
          <s v="14-אוק"/>
          <s v="15-אוק"/>
          <s v="16-אוק"/>
          <s v="17-אוק"/>
          <s v="18-אוק"/>
          <s v="19-אוק"/>
          <s v="20-אוק"/>
          <s v="21-אוק"/>
          <s v="22-אוק"/>
          <s v="23-אוק"/>
          <s v="24-אוק"/>
          <s v="25-אוק"/>
          <s v="26-אוק"/>
          <s v="27-אוק"/>
          <s v="28-אוק"/>
          <s v="29-אוק"/>
          <s v="30-אוק"/>
          <s v="31-אוק"/>
          <s v="01-נוב"/>
          <s v="02-נוב"/>
          <s v="03-נוב"/>
          <s v="04-נוב"/>
          <s v="05-נוב"/>
          <s v="06-נוב"/>
          <s v="07-נוב"/>
          <s v="08-נוב"/>
          <s v="09-נוב"/>
          <s v="10-נוב"/>
          <s v="11-נוב"/>
          <s v="12-נוב"/>
          <s v="13-נוב"/>
          <s v="14-נוב"/>
          <s v="15-נוב"/>
          <s v="16-נוב"/>
          <s v="17-נוב"/>
          <s v="18-נוב"/>
          <s v="19-נוב"/>
          <s v="20-נוב"/>
          <s v="21-נוב"/>
          <s v="22-נוב"/>
          <s v="23-נוב"/>
          <s v="24-נוב"/>
          <s v="25-נוב"/>
          <s v="26-נוב"/>
          <s v="27-נוב"/>
          <s v="28-נוב"/>
          <s v="29-נוב"/>
          <s v="30-נוב"/>
          <s v="01-דצמ"/>
          <s v="02-דצמ"/>
          <s v="03-דצמ"/>
          <s v="04-דצמ"/>
          <s v="05-דצמ"/>
          <s v="06-דצמ"/>
          <s v="07-דצמ"/>
          <s v="08-דצמ"/>
          <s v="09-דצמ"/>
          <s v="10-דצמ"/>
          <s v="11-דצמ"/>
          <s v="12-דצמ"/>
          <s v="13-דצמ"/>
          <s v="14-דצמ"/>
          <s v="15-דצמ"/>
          <s v="16-דצמ"/>
          <s v="17-דצמ"/>
          <s v="18-דצמ"/>
          <s v="19-דצמ"/>
          <s v="20-דצמ"/>
          <s v="21-דצמ"/>
          <s v="22-דצמ"/>
          <s v="23-דצמ"/>
          <s v="24-דצמ"/>
          <s v="25-דצמ"/>
          <s v="26-דצמ"/>
          <s v="27-דצמ"/>
          <s v="28-דצמ"/>
          <s v="29-דצמ"/>
          <s v="30-דצמ"/>
          <s v="31-דצמ"/>
          <s v="&gt;26/02/2017"/>
        </groupItems>
      </fieldGroup>
    </cacheField>
    <cacheField name="קונה" numFmtId="0">
      <sharedItems count="3">
        <s v="אבא"/>
        <s v="הגר"/>
        <s v="אימא"/>
      </sharedItems>
    </cacheField>
    <cacheField name="סוג" numFmtId="0">
      <sharedItems/>
    </cacheField>
    <cacheField name="סכום" numFmtId="5">
      <sharedItems containsSemiMixedTypes="0" containsString="0" containsNumber="1" containsInteger="1" minValue="20" maxValue="1000"/>
    </cacheField>
    <cacheField name="חודשים" numFmtId="0" databaseField="0">
      <fieldGroup base="0">
        <rangePr groupBy="months" startDate="2017-01-01T00:00:00" endDate="2017-02-26T00:00:00"/>
        <groupItems count="14">
          <s v="&lt;01/01/2017"/>
          <s v="ינו"/>
          <s v="פבר"/>
          <s v="מרץ"/>
          <s v="אפר"/>
          <s v="מאי"/>
          <s v="יונ"/>
          <s v="יול"/>
          <s v="אוג"/>
          <s v="ספט"/>
          <s v="אוק"/>
          <s v="נוב"/>
          <s v="דצמ"/>
          <s v="&gt;26/02/2017"/>
        </groupItems>
      </fieldGroup>
    </cacheField>
  </cacheFields>
  <extLst>
    <ext xmlns:x14="http://schemas.microsoft.com/office/spreadsheetml/2009/9/main" uri="{725AE2AE-9491-48be-B2B4-4EB974FC3084}">
      <x14:pivotCacheDefinition/>
    </ext>
  </extLst>
</pivotCacheDefinition>
</file>

<file path=xl/pivotCache/pivotCacheDefinition1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717591" createdVersion="6" refreshedVersion="6" minRefreshableVersion="3" recordCount="21" xr:uid="{37E2C006-E601-473E-90B3-39B231FE06F0}">
  <cacheSource type="worksheet">
    <worksheetSource name="הוצאות1281710"/>
  </cacheSource>
  <cacheFields count="4">
    <cacheField name="תאריך" numFmtId="164">
      <sharedItems containsSemiMixedTypes="0" containsNonDate="0" containsDate="1" containsString="0" minDate="2017-01-01T00:00:00" maxDate="2017-02-26T00:00:00"/>
    </cacheField>
    <cacheField name="קונה" numFmtId="0">
      <sharedItems count="3">
        <s v="אבא"/>
        <s v="הגר"/>
        <s v="אימא"/>
      </sharedItems>
    </cacheField>
    <cacheField name="סוג" numFmtId="0">
      <sharedItems count="20">
        <s v="ספורט"/>
        <s v="כרטיסי טיסה"/>
        <s v="מסים"/>
        <s v="מוסיקה"/>
        <s v="כרטיסים"/>
        <s v="ספרים"/>
        <s v="ארוחות מחוץ לבית"/>
        <s v="בגדים"/>
        <s v="שיעורי מוסיקה"/>
        <s v="חניה"/>
        <s v="מוצרי אלקטרוניקה"/>
        <s v="דלק"/>
        <s v="מזון"/>
        <s v="דמי חבר במועדון"/>
        <s v="טיפולים רפואיים"/>
        <s v="חשמל"/>
        <s v="טיפולי שיניים"/>
        <s v="ביטוח רכב"/>
        <s v="ביטוח בריאות"/>
        <s v="ביטוח דירה"/>
      </sharedItems>
    </cacheField>
    <cacheField name="סכום" numFmtId="5">
      <sharedItems containsSemiMixedTypes="0" containsString="0" containsNumber="1" containsInteger="1" minValue="20" maxValue="1000"/>
    </cacheField>
  </cacheFields>
  <extLst>
    <ext xmlns:x14="http://schemas.microsoft.com/office/spreadsheetml/2009/9/main" uri="{725AE2AE-9491-48be-B2B4-4EB974FC3084}">
      <x14:pivotCacheDefinition/>
    </ext>
  </extLst>
</pivotCacheDefinition>
</file>

<file path=xl/pivotCache/pivotCacheDefinition1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717591" createdVersion="6" refreshedVersion="6" minRefreshableVersion="3" recordCount="21" xr:uid="{CAFC6A63-31CD-4705-B6AE-C38558839CB2}">
  <cacheSource type="worksheet">
    <worksheetSource name="טבלה_15.1"/>
  </cacheSource>
  <cacheFields count="4">
    <cacheField name="תאריך" numFmtId="164">
      <sharedItems containsSemiMixedTypes="0" containsNonDate="0" containsDate="1" containsString="0" minDate="2017-01-01T00:00:00" maxDate="2017-02-26T00:00:00"/>
    </cacheField>
    <cacheField name="קונה" numFmtId="0">
      <sharedItems count="3">
        <s v="אבא"/>
        <s v="הגר"/>
        <s v="אימא"/>
      </sharedItems>
    </cacheField>
    <cacheField name="סוג" numFmtId="0">
      <sharedItems count="20">
        <s v="ספורט"/>
        <s v="כרטיסי טיסה"/>
        <s v="מסים"/>
        <s v="מוסיקה"/>
        <s v="כרטיסים"/>
        <s v="ספרים"/>
        <s v="ארוחות מחוץ לבית"/>
        <s v="בגדים"/>
        <s v="שיעורי מוסיקה"/>
        <s v="חניה"/>
        <s v="מוצרי אלקטרוניקה"/>
        <s v="דלק"/>
        <s v="מזון"/>
        <s v="דמי חבר במועדון"/>
        <s v="טיפולים רפואיים"/>
        <s v="חשמל"/>
        <s v="טיפולי שיניים"/>
        <s v="ביטוח רכב"/>
        <s v="ביטוח בריאות"/>
        <s v="ביטוח דירה"/>
      </sharedItems>
    </cacheField>
    <cacheField name="סכום" numFmtId="5">
      <sharedItems containsSemiMixedTypes="0" containsString="0" containsNumber="1" containsInteger="1" minValue="20" maxValue="1000"/>
    </cacheField>
  </cacheFields>
  <extLst>
    <ext xmlns:x14="http://schemas.microsoft.com/office/spreadsheetml/2009/9/main" uri="{725AE2AE-9491-48be-B2B4-4EB974FC3084}">
      <x14:pivotCacheDefinition/>
    </ext>
  </extLst>
</pivotCacheDefinition>
</file>

<file path=xl/pivotCache/pivotCacheDefinition1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717591" createdVersion="6" refreshedVersion="6" minRefreshableVersion="3" recordCount="12" xr:uid="{D81981B2-96B1-4F29-931E-4F938AEC2A0A}">
  <cacheSource type="worksheet">
    <worksheetSource name="טבלה_16.1"/>
  </cacheSource>
  <cacheFields count="4">
    <cacheField name="חודש" numFmtId="0">
      <sharedItems count="4">
        <s v="ינו"/>
        <s v="פבר"/>
        <s v="מרץ"/>
        <s v="אפר"/>
      </sharedItems>
    </cacheField>
    <cacheField name="קונה" numFmtId="0">
      <sharedItems count="3">
        <s v="הגר"/>
        <s v="אבא"/>
        <s v="אימא"/>
      </sharedItems>
    </cacheField>
    <cacheField name="סוג" numFmtId="0">
      <sharedItems count="2">
        <s v="מזון"/>
        <s v="שירותים ציבוריים"/>
      </sharedItems>
    </cacheField>
    <cacheField name="סכום" numFmtId="5">
      <sharedItems containsSemiMixedTypes="0" containsString="0" containsNumber="1" containsInteger="1" minValue="20" maxValue="1000"/>
    </cacheField>
  </cacheFields>
  <extLst>
    <ext xmlns:x14="http://schemas.microsoft.com/office/spreadsheetml/2009/9/main" uri="{725AE2AE-9491-48be-B2B4-4EB974FC3084}">
      <x14:pivotCacheDefinition/>
    </ext>
  </extLst>
</pivotCacheDefinition>
</file>

<file path=xl/pivotCache/pivotCacheDefinition1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717591" createdVersion="6" refreshedVersion="6" minRefreshableVersion="3" recordCount="48" xr:uid="{C1720054-E9D2-4BF3-A418-CC0341B1F645}">
  <cacheSource type="worksheet">
    <worksheetSource name="טבלה_17.1"/>
  </cacheSource>
  <cacheFields count="4">
    <cacheField name="קונה" numFmtId="0">
      <sharedItems count="2">
        <s v="אבא"/>
        <s v="אימא"/>
      </sharedItems>
    </cacheField>
    <cacheField name="עונה" numFmtId="0">
      <sharedItems count="4">
        <s v="חורף"/>
        <s v="אביב"/>
        <s v="קיץ"/>
        <s v="סתיו"/>
      </sharedItems>
    </cacheField>
    <cacheField name="סוג" numFmtId="0">
      <sharedItems count="3">
        <s v="ביטוח"/>
        <s v="שכ&quot;ד"/>
        <s v="שירותים ציבוריים"/>
      </sharedItems>
    </cacheField>
    <cacheField name="סכום" numFmtId="5">
      <sharedItems containsSemiMixedTypes="0" containsString="0" containsNumber="1" containsInteger="1" minValue="30" maxValue="2000"/>
    </cacheField>
  </cacheFields>
  <extLst>
    <ext xmlns:x14="http://schemas.microsoft.com/office/spreadsheetml/2009/9/main" uri="{725AE2AE-9491-48be-B2B4-4EB974FC3084}">
      <x14:pivotCacheDefinition/>
    </ext>
  </extLst>
</pivotCacheDefinition>
</file>

<file path=xl/pivotCache/pivotCacheDefinition1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מחבר" refreshedDate="43856.697170833337" createdVersion="6" refreshedVersion="6" minRefreshableVersion="3" recordCount="8" xr:uid="{FA10CC3A-1495-459D-BC8B-04AF72FBA6EA}">
  <cacheSource type="worksheet">
    <worksheetSource name="טבלה_2.1"/>
  </cacheSource>
  <cacheFields count="4">
    <cacheField name="תאריך" numFmtId="164">
      <sharedItems containsSemiMixedTypes="0" containsNonDate="0" containsDate="1" containsString="0" minDate="2017-01-01T00:00:00" maxDate="2017-02-26T00:00:00"/>
    </cacheField>
    <cacheField name="קונה" numFmtId="0">
      <sharedItems count="3">
        <s v="אבא"/>
        <s v="אימא"/>
        <s v="הגר"/>
      </sharedItems>
    </cacheField>
    <cacheField name="סוג" numFmtId="0">
      <sharedItems/>
    </cacheField>
    <cacheField name="סכום" numFmtId="5">
      <sharedItems containsSemiMixedTypes="0" containsString="0" containsNumber="1" containsInteger="1" minValue="20" maxValue="325"/>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
  <r>
    <d v="2017-01-01T00:00:00"/>
    <x v="0"/>
    <s v="מתנות"/>
    <n v="95"/>
  </r>
  <r>
    <d v="2017-01-15T00:00:00"/>
    <x v="1"/>
    <s v="מזון"/>
    <n v="325"/>
  </r>
  <r>
    <d v="2017-01-17T00:00:00"/>
    <x v="1"/>
    <s v="כרטיסים"/>
    <n v="250"/>
  </r>
  <r>
    <d v="2017-01-21T00:00:00"/>
    <x v="0"/>
    <s v="מזון"/>
    <n v="125"/>
  </r>
  <r>
    <d v="2017-02-02T00:00:00"/>
    <x v="1"/>
    <s v="מזון"/>
    <n v="235"/>
  </r>
  <r>
    <d v="2017-02-20T00:00:00"/>
    <x v="2"/>
    <s v="מוסיקה"/>
    <n v="20"/>
  </r>
  <r>
    <d v="2017-02-25T00:00:00"/>
    <x v="2"/>
    <s v="כרטיסים"/>
    <n v="125"/>
  </r>
  <r>
    <d v="2017-02-25T00:00:00"/>
    <x v="2"/>
    <s v="ספורט"/>
    <n v="125"/>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
  <r>
    <d v="2017-01-01T00:00:00"/>
    <x v="0"/>
    <s v="מתנות"/>
    <n v="95"/>
  </r>
  <r>
    <d v="2017-01-15T00:00:00"/>
    <x v="1"/>
    <s v="מזון"/>
    <n v="325"/>
  </r>
  <r>
    <d v="2017-01-17T00:00:00"/>
    <x v="1"/>
    <s v="כרטיסים"/>
    <n v="250"/>
  </r>
  <r>
    <d v="2017-01-21T00:00:00"/>
    <x v="0"/>
    <s v="מזון"/>
    <n v="125"/>
  </r>
  <r>
    <d v="2017-02-02T00:00:00"/>
    <x v="1"/>
    <s v="מזון"/>
    <n v="235"/>
  </r>
  <r>
    <d v="2017-02-20T00:00:00"/>
    <x v="2"/>
    <s v="מוסיקה"/>
    <n v="20"/>
  </r>
  <r>
    <d v="2017-02-25T00:00:00"/>
    <x v="2"/>
    <s v="כרטיסים"/>
    <n v="125"/>
  </r>
  <r>
    <d v="2017-02-25T00:00:00"/>
    <x v="2"/>
    <s v="ספורט"/>
    <n v="125"/>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8">
  <r>
    <x v="0"/>
    <x v="0"/>
    <s v="תפוזים"/>
    <n v="300"/>
  </r>
  <r>
    <x v="0"/>
    <x v="1"/>
    <s v="אשכוליות"/>
    <n v="200"/>
  </r>
  <r>
    <x v="0"/>
    <x v="2"/>
    <s v="תפוחים"/>
    <n v="400"/>
  </r>
  <r>
    <x v="0"/>
    <x v="0"/>
    <s v="בננות"/>
    <n v="300"/>
  </r>
  <r>
    <x v="0"/>
    <x v="1"/>
    <s v="תפוזים"/>
    <n v="800"/>
  </r>
  <r>
    <x v="0"/>
    <x v="2"/>
    <s v="אשכוליות"/>
    <n v="400"/>
  </r>
  <r>
    <x v="0"/>
    <x v="0"/>
    <s v="תפוחים"/>
    <n v="200"/>
  </r>
  <r>
    <x v="0"/>
    <x v="1"/>
    <s v="בננות"/>
    <n v="300"/>
  </r>
  <r>
    <x v="0"/>
    <x v="2"/>
    <s v="תפוזים"/>
    <n v="450"/>
  </r>
  <r>
    <x v="0"/>
    <x v="0"/>
    <s v="אשכוליות"/>
    <n v="230"/>
  </r>
  <r>
    <x v="0"/>
    <x v="1"/>
    <s v="תפוחים"/>
    <n v="120"/>
  </r>
  <r>
    <x v="0"/>
    <x v="2"/>
    <s v="בננות"/>
    <n v="400"/>
  </r>
  <r>
    <x v="1"/>
    <x v="0"/>
    <s v="סלק"/>
    <n v="210"/>
  </r>
  <r>
    <x v="1"/>
    <x v="1"/>
    <s v="תפוחי אדמה"/>
    <n v="300"/>
  </r>
  <r>
    <x v="1"/>
    <x v="2"/>
    <s v="חסה"/>
    <n v="400"/>
  </r>
  <r>
    <x v="1"/>
    <x v="0"/>
    <s v="צנון"/>
    <n v="230"/>
  </r>
  <r>
    <x v="1"/>
    <x v="1"/>
    <s v="סלק"/>
    <n v="900"/>
  </r>
  <r>
    <x v="1"/>
    <x v="2"/>
    <s v="תפוחי אדמה"/>
    <n v="300"/>
  </r>
  <r>
    <x v="1"/>
    <x v="0"/>
    <s v="חסה"/>
    <n v="200"/>
  </r>
  <r>
    <x v="1"/>
    <x v="1"/>
    <s v="צנון"/>
    <n v="1000"/>
  </r>
  <r>
    <x v="1"/>
    <x v="2"/>
    <s v="סלק"/>
    <n v="220"/>
  </r>
  <r>
    <x v="1"/>
    <x v="0"/>
    <s v="תפוחי אדמה"/>
    <n v="400"/>
  </r>
  <r>
    <x v="1"/>
    <x v="1"/>
    <s v="חסה"/>
    <n v="200"/>
  </r>
  <r>
    <x v="1"/>
    <x v="2"/>
    <s v="צנון"/>
    <n v="400"/>
  </r>
  <r>
    <x v="2"/>
    <x v="0"/>
    <s v="אוכמניות"/>
    <n v="100"/>
  </r>
  <r>
    <x v="2"/>
    <x v="1"/>
    <s v="תותים"/>
    <n v="30"/>
  </r>
  <r>
    <x v="2"/>
    <x v="2"/>
    <s v="ענבים"/>
    <n v="123"/>
  </r>
  <r>
    <x v="2"/>
    <x v="0"/>
    <s v="דלעת"/>
    <n v="300"/>
  </r>
  <r>
    <x v="2"/>
    <x v="1"/>
    <s v="אוכמניות"/>
    <n v="350"/>
  </r>
  <r>
    <x v="2"/>
    <x v="2"/>
    <s v="תותים"/>
    <n v="230"/>
  </r>
  <r>
    <x v="2"/>
    <x v="0"/>
    <s v="ענבים"/>
    <n v="120"/>
  </r>
  <r>
    <x v="2"/>
    <x v="1"/>
    <s v="דלעת"/>
    <n v="640"/>
  </r>
  <r>
    <x v="2"/>
    <x v="2"/>
    <s v="אוכמניות"/>
    <n v="530"/>
  </r>
  <r>
    <x v="2"/>
    <x v="0"/>
    <s v="תותים"/>
    <n v="560"/>
  </r>
  <r>
    <x v="2"/>
    <x v="1"/>
    <s v="ענבים"/>
    <n v="240"/>
  </r>
  <r>
    <x v="2"/>
    <x v="2"/>
    <s v="דלעת"/>
    <n v="250"/>
  </r>
  <r>
    <x v="3"/>
    <x v="0"/>
    <s v="דלורית"/>
    <n v="62"/>
  </r>
  <r>
    <x v="3"/>
    <x v="1"/>
    <s v="קישואים"/>
    <n v="600"/>
  </r>
  <r>
    <x v="3"/>
    <x v="2"/>
    <s v="תפוחים"/>
    <n v="340"/>
  </r>
  <r>
    <x v="3"/>
    <x v="0"/>
    <s v="תפוזים"/>
    <n v="205"/>
  </r>
  <r>
    <x v="3"/>
    <x v="1"/>
    <s v="דלורית"/>
    <n v="500"/>
  </r>
  <r>
    <x v="3"/>
    <x v="2"/>
    <s v="קישואים"/>
    <n v="403"/>
  </r>
  <r>
    <x v="3"/>
    <x v="0"/>
    <s v="תפוחים"/>
    <n v="503"/>
  </r>
  <r>
    <x v="3"/>
    <x v="1"/>
    <s v="תפוזים"/>
    <n v="2000"/>
  </r>
  <r>
    <x v="3"/>
    <x v="2"/>
    <s v="דלורית"/>
    <n v="140"/>
  </r>
  <r>
    <x v="3"/>
    <x v="0"/>
    <s v="קישואים"/>
    <n v="502"/>
  </r>
  <r>
    <x v="3"/>
    <x v="1"/>
    <s v="תפוחים"/>
    <n v="120"/>
  </r>
  <r>
    <x v="3"/>
    <x v="2"/>
    <s v="תפוזים"/>
    <n v="50"/>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
  <r>
    <d v="2017-01-01T00:00:00"/>
    <x v="0"/>
    <x v="0"/>
    <n v="95"/>
  </r>
  <r>
    <d v="2017-01-15T00:00:00"/>
    <x v="1"/>
    <x v="1"/>
    <n v="325"/>
  </r>
  <r>
    <d v="2017-01-17T00:00:00"/>
    <x v="1"/>
    <x v="2"/>
    <n v="250"/>
  </r>
  <r>
    <d v="2017-01-21T00:00:00"/>
    <x v="0"/>
    <x v="1"/>
    <n v="125"/>
  </r>
  <r>
    <d v="2017-02-02T00:00:00"/>
    <x v="1"/>
    <x v="1"/>
    <n v="235"/>
  </r>
  <r>
    <d v="2017-02-20T00:00:00"/>
    <x v="2"/>
    <x v="3"/>
    <n v="20"/>
  </r>
  <r>
    <d v="2017-02-25T00:00:00"/>
    <x v="2"/>
    <x v="2"/>
    <n v="125"/>
  </r>
  <r>
    <d v="2017-02-25T00:00:00"/>
    <x v="2"/>
    <x v="4"/>
    <n v="125"/>
  </r>
</pivotCacheRecords>
</file>

<file path=xl/pivotCache/pivotCacheRecords5.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
  <r>
    <d v="2017-01-01T00:00:00"/>
    <x v="0"/>
    <x v="0"/>
    <n v="95"/>
  </r>
  <r>
    <d v="2017-01-15T00:00:00"/>
    <x v="1"/>
    <x v="1"/>
    <n v="325"/>
  </r>
  <r>
    <d v="2017-01-17T00:00:00"/>
    <x v="1"/>
    <x v="2"/>
    <n v="250"/>
  </r>
  <r>
    <d v="2017-01-21T00:00:00"/>
    <x v="0"/>
    <x v="1"/>
    <n v="125"/>
  </r>
  <r>
    <d v="2017-02-02T00:00:00"/>
    <x v="1"/>
    <x v="1"/>
    <n v="235"/>
  </r>
  <r>
    <d v="2017-02-20T00:00:00"/>
    <x v="2"/>
    <x v="3"/>
    <n v="20"/>
  </r>
  <r>
    <d v="2017-02-25T00:00:00"/>
    <x v="2"/>
    <x v="2"/>
    <n v="125"/>
  </r>
  <r>
    <d v="2017-02-25T00:00:00"/>
    <x v="2"/>
    <x v="4"/>
    <n v="125"/>
  </r>
</pivotCacheRecords>
</file>

<file path=xl/pivotCache/pivotCacheRecords6.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
  <r>
    <d v="2017-01-01T00:00:00"/>
    <x v="0"/>
    <s v="מתנות"/>
    <n v="95"/>
  </r>
  <r>
    <d v="2017-01-15T00:00:00"/>
    <x v="1"/>
    <s v="מזון"/>
    <n v="325"/>
  </r>
  <r>
    <d v="2017-01-17T00:00:00"/>
    <x v="1"/>
    <s v="כרטיסים"/>
    <n v="250"/>
  </r>
  <r>
    <d v="2017-01-21T00:00:00"/>
    <x v="0"/>
    <s v="מזון"/>
    <n v="125"/>
  </r>
  <r>
    <d v="2017-02-02T00:00:00"/>
    <x v="1"/>
    <s v="מזון"/>
    <n v="235"/>
  </r>
  <r>
    <d v="2017-02-20T00:00:00"/>
    <x v="2"/>
    <s v="מוסיקה"/>
    <n v="20"/>
  </r>
  <r>
    <d v="2017-02-25T00:00:00"/>
    <x v="2"/>
    <s v="כרטיסים"/>
    <n v="125"/>
  </r>
  <r>
    <d v="2017-02-25T00:00:00"/>
    <x v="2"/>
    <s v="ספורט"/>
    <n v="125"/>
  </r>
</pivotCacheRecords>
</file>

<file path=xl/pivotCache/pivotCacheRecords7.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
  <r>
    <d v="2017-01-01T00:00:00"/>
    <x v="0"/>
    <x v="0"/>
    <n v="95"/>
  </r>
  <r>
    <d v="2017-01-15T00:00:00"/>
    <x v="1"/>
    <x v="1"/>
    <n v="325"/>
  </r>
  <r>
    <d v="2017-01-17T00:00:00"/>
    <x v="1"/>
    <x v="2"/>
    <n v="250"/>
  </r>
  <r>
    <d v="2017-01-21T00:00:00"/>
    <x v="0"/>
    <x v="1"/>
    <n v="125"/>
  </r>
  <r>
    <d v="2017-02-02T00:00:00"/>
    <x v="1"/>
    <x v="1"/>
    <n v="235"/>
  </r>
  <r>
    <d v="2017-02-20T00:00:00"/>
    <x v="2"/>
    <x v="3"/>
    <n v="20"/>
  </r>
  <r>
    <d v="2017-02-25T00:00:00"/>
    <x v="2"/>
    <x v="2"/>
    <n v="125"/>
  </r>
  <r>
    <d v="2017-02-25T00:00:00"/>
    <x v="2"/>
    <x v="4"/>
    <n v="125"/>
  </r>
</pivotCacheRecords>
</file>

<file path=xl/pivotCache/pivotCacheRecords8.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1">
  <r>
    <x v="0"/>
    <x v="0"/>
    <x v="0"/>
    <n v="1000"/>
  </r>
  <r>
    <x v="0"/>
    <x v="0"/>
    <x v="1"/>
    <n v="500"/>
  </r>
  <r>
    <x v="0"/>
    <x v="0"/>
    <x v="2"/>
    <n v="500"/>
  </r>
  <r>
    <x v="1"/>
    <x v="1"/>
    <x v="3"/>
    <n v="20"/>
  </r>
  <r>
    <x v="2"/>
    <x v="1"/>
    <x v="4"/>
    <n v="125"/>
  </r>
  <r>
    <x v="3"/>
    <x v="1"/>
    <x v="5"/>
    <n v="250"/>
  </r>
  <r>
    <x v="1"/>
    <x v="1"/>
    <x v="6"/>
    <n v="20"/>
  </r>
  <r>
    <x v="2"/>
    <x v="1"/>
    <x v="7"/>
    <n v="125"/>
  </r>
  <r>
    <x v="3"/>
    <x v="1"/>
    <x v="8"/>
    <n v="250"/>
  </r>
  <r>
    <x v="1"/>
    <x v="1"/>
    <x v="9"/>
    <n v="20"/>
  </r>
  <r>
    <x v="2"/>
    <x v="1"/>
    <x v="10"/>
    <n v="125"/>
  </r>
  <r>
    <x v="4"/>
    <x v="2"/>
    <x v="11"/>
    <n v="74"/>
  </r>
  <r>
    <x v="5"/>
    <x v="2"/>
    <x v="12"/>
    <n v="235"/>
  </r>
  <r>
    <x v="3"/>
    <x v="2"/>
    <x v="13"/>
    <n v="125"/>
  </r>
  <r>
    <x v="6"/>
    <x v="2"/>
    <x v="12"/>
    <n v="235"/>
  </r>
  <r>
    <x v="4"/>
    <x v="2"/>
    <x v="14"/>
    <n v="74"/>
  </r>
  <r>
    <x v="5"/>
    <x v="2"/>
    <x v="15"/>
    <n v="70"/>
  </r>
  <r>
    <x v="6"/>
    <x v="2"/>
    <x v="16"/>
    <n v="235"/>
  </r>
  <r>
    <x v="4"/>
    <x v="2"/>
    <x v="17"/>
    <n v="74"/>
  </r>
  <r>
    <x v="5"/>
    <x v="2"/>
    <x v="18"/>
    <n v="70"/>
  </r>
  <r>
    <x v="6"/>
    <x v="2"/>
    <x v="19"/>
    <n v="235"/>
  </r>
</pivotCacheRecords>
</file>

<file path=xl/pivotCache/pivotCacheRecords9.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1">
  <r>
    <x v="0"/>
    <x v="0"/>
    <x v="0"/>
    <n v="1000"/>
  </r>
  <r>
    <x v="0"/>
    <x v="0"/>
    <x v="1"/>
    <n v="500"/>
  </r>
  <r>
    <x v="0"/>
    <x v="0"/>
    <x v="2"/>
    <n v="500"/>
  </r>
  <r>
    <x v="1"/>
    <x v="1"/>
    <x v="3"/>
    <n v="20"/>
  </r>
  <r>
    <x v="2"/>
    <x v="1"/>
    <x v="4"/>
    <n v="125"/>
  </r>
  <r>
    <x v="3"/>
    <x v="1"/>
    <x v="5"/>
    <n v="250"/>
  </r>
  <r>
    <x v="1"/>
    <x v="1"/>
    <x v="6"/>
    <n v="20"/>
  </r>
  <r>
    <x v="2"/>
    <x v="1"/>
    <x v="7"/>
    <n v="125"/>
  </r>
  <r>
    <x v="3"/>
    <x v="1"/>
    <x v="8"/>
    <n v="250"/>
  </r>
  <r>
    <x v="1"/>
    <x v="1"/>
    <x v="9"/>
    <n v="20"/>
  </r>
  <r>
    <x v="2"/>
    <x v="1"/>
    <x v="10"/>
    <n v="125"/>
  </r>
  <r>
    <x v="4"/>
    <x v="2"/>
    <x v="11"/>
    <n v="74"/>
  </r>
  <r>
    <x v="5"/>
    <x v="2"/>
    <x v="12"/>
    <n v="235"/>
  </r>
  <r>
    <x v="3"/>
    <x v="2"/>
    <x v="13"/>
    <n v="125"/>
  </r>
  <r>
    <x v="6"/>
    <x v="2"/>
    <x v="12"/>
    <n v="235"/>
  </r>
  <r>
    <x v="4"/>
    <x v="2"/>
    <x v="14"/>
    <n v="74"/>
  </r>
  <r>
    <x v="5"/>
    <x v="2"/>
    <x v="15"/>
    <n v="70"/>
  </r>
  <r>
    <x v="6"/>
    <x v="2"/>
    <x v="16"/>
    <n v="235"/>
  </r>
  <r>
    <x v="4"/>
    <x v="2"/>
    <x v="17"/>
    <n v="74"/>
  </r>
  <r>
    <x v="5"/>
    <x v="2"/>
    <x v="18"/>
    <n v="70"/>
  </r>
  <r>
    <x v="6"/>
    <x v="2"/>
    <x v="19"/>
    <n v="235"/>
  </r>
</pivotCacheRecords>
</file>

<file path=xl/pivotCache/pivotCacheRecords10.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1">
  <r>
    <x v="0"/>
    <x v="0"/>
    <s v="ספורט"/>
    <n v="1000"/>
  </r>
  <r>
    <x v="0"/>
    <x v="0"/>
    <s v="כרטיסי טיסה"/>
    <n v="500"/>
  </r>
  <r>
    <x v="0"/>
    <x v="0"/>
    <s v="מסים"/>
    <n v="500"/>
  </r>
  <r>
    <x v="1"/>
    <x v="1"/>
    <s v="מוסיקה"/>
    <n v="20"/>
  </r>
  <r>
    <x v="2"/>
    <x v="1"/>
    <s v="כרטיסים"/>
    <n v="125"/>
  </r>
  <r>
    <x v="3"/>
    <x v="1"/>
    <s v="ספרים"/>
    <n v="250"/>
  </r>
  <r>
    <x v="1"/>
    <x v="1"/>
    <s v="ארוחות מחוץ לבית"/>
    <n v="20"/>
  </r>
  <r>
    <x v="2"/>
    <x v="1"/>
    <s v="בגדים"/>
    <n v="125"/>
  </r>
  <r>
    <x v="3"/>
    <x v="1"/>
    <s v="שיעורי מוסיקה"/>
    <n v="250"/>
  </r>
  <r>
    <x v="1"/>
    <x v="1"/>
    <s v="חניה"/>
    <n v="20"/>
  </r>
  <r>
    <x v="2"/>
    <x v="1"/>
    <s v="מוצרי אלקטרוניקה"/>
    <n v="125"/>
  </r>
  <r>
    <x v="4"/>
    <x v="2"/>
    <s v="דלק"/>
    <n v="74"/>
  </r>
  <r>
    <x v="5"/>
    <x v="2"/>
    <s v="מזון"/>
    <n v="235"/>
  </r>
  <r>
    <x v="3"/>
    <x v="2"/>
    <s v="דמי חבר במועדון"/>
    <n v="125"/>
  </r>
  <r>
    <x v="6"/>
    <x v="2"/>
    <s v="מזון"/>
    <n v="235"/>
  </r>
  <r>
    <x v="4"/>
    <x v="2"/>
    <s v="טיפולים רפואיים"/>
    <n v="74"/>
  </r>
  <r>
    <x v="5"/>
    <x v="2"/>
    <s v="חשמל"/>
    <n v="70"/>
  </r>
  <r>
    <x v="6"/>
    <x v="2"/>
    <s v="טיפולי שיניים"/>
    <n v="235"/>
  </r>
  <r>
    <x v="4"/>
    <x v="2"/>
    <s v="ביטוח רכב"/>
    <n v="74"/>
  </r>
  <r>
    <x v="5"/>
    <x v="2"/>
    <s v="ביטוח בריאות"/>
    <n v="70"/>
  </r>
  <r>
    <x v="6"/>
    <x v="2"/>
    <s v="ביטוח דירה"/>
    <n v="235"/>
  </r>
</pivotCacheRecords>
</file>

<file path=xl/pivotCache/pivotCacheRecords1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1">
  <r>
    <d v="2017-01-17T00:00:00"/>
    <x v="0"/>
    <x v="0"/>
    <n v="1000"/>
  </r>
  <r>
    <d v="2017-01-17T00:00:00"/>
    <x v="0"/>
    <x v="1"/>
    <n v="500"/>
  </r>
  <r>
    <d v="2017-01-17T00:00:00"/>
    <x v="0"/>
    <x v="2"/>
    <n v="500"/>
  </r>
  <r>
    <d v="2017-02-20T00:00:00"/>
    <x v="1"/>
    <x v="3"/>
    <n v="20"/>
  </r>
  <r>
    <d v="2017-02-25T00:00:00"/>
    <x v="1"/>
    <x v="4"/>
    <n v="125"/>
  </r>
  <r>
    <d v="2017-01-21T00:00:00"/>
    <x v="1"/>
    <x v="5"/>
    <n v="250"/>
  </r>
  <r>
    <d v="2017-02-20T00:00:00"/>
    <x v="1"/>
    <x v="6"/>
    <n v="20"/>
  </r>
  <r>
    <d v="2017-02-25T00:00:00"/>
    <x v="1"/>
    <x v="7"/>
    <n v="125"/>
  </r>
  <r>
    <d v="2017-01-21T00:00:00"/>
    <x v="1"/>
    <x v="8"/>
    <n v="250"/>
  </r>
  <r>
    <d v="2017-02-20T00:00:00"/>
    <x v="1"/>
    <x v="9"/>
    <n v="20"/>
  </r>
  <r>
    <d v="2017-02-25T00:00:00"/>
    <x v="1"/>
    <x v="10"/>
    <n v="125"/>
  </r>
  <r>
    <d v="2017-01-01T00:00:00"/>
    <x v="2"/>
    <x v="11"/>
    <n v="74"/>
  </r>
  <r>
    <d v="2017-01-15T00:00:00"/>
    <x v="2"/>
    <x v="12"/>
    <n v="235"/>
  </r>
  <r>
    <d v="2017-01-21T00:00:00"/>
    <x v="2"/>
    <x v="13"/>
    <n v="125"/>
  </r>
  <r>
    <d v="2017-02-02T00:00:00"/>
    <x v="2"/>
    <x v="12"/>
    <n v="235"/>
  </r>
  <r>
    <d v="2017-01-01T00:00:00"/>
    <x v="2"/>
    <x v="14"/>
    <n v="74"/>
  </r>
  <r>
    <d v="2017-01-15T00:00:00"/>
    <x v="2"/>
    <x v="15"/>
    <n v="70"/>
  </r>
  <r>
    <d v="2017-02-02T00:00:00"/>
    <x v="2"/>
    <x v="16"/>
    <n v="235"/>
  </r>
  <r>
    <d v="2017-01-01T00:00:00"/>
    <x v="2"/>
    <x v="17"/>
    <n v="74"/>
  </r>
  <r>
    <d v="2017-01-15T00:00:00"/>
    <x v="2"/>
    <x v="18"/>
    <n v="70"/>
  </r>
  <r>
    <d v="2017-02-02T00:00:00"/>
    <x v="2"/>
    <x v="19"/>
    <n v="235"/>
  </r>
</pivotCacheRecords>
</file>

<file path=xl/pivotCache/pivotCacheRecords1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1">
  <r>
    <d v="2017-01-17T00:00:00"/>
    <x v="0"/>
    <x v="0"/>
    <n v="1000"/>
  </r>
  <r>
    <d v="2017-01-17T00:00:00"/>
    <x v="0"/>
    <x v="1"/>
    <n v="500"/>
  </r>
  <r>
    <d v="2017-01-17T00:00:00"/>
    <x v="0"/>
    <x v="2"/>
    <n v="500"/>
  </r>
  <r>
    <d v="2017-02-20T00:00:00"/>
    <x v="1"/>
    <x v="3"/>
    <n v="20"/>
  </r>
  <r>
    <d v="2017-02-25T00:00:00"/>
    <x v="1"/>
    <x v="4"/>
    <n v="125"/>
  </r>
  <r>
    <d v="2017-01-21T00:00:00"/>
    <x v="1"/>
    <x v="5"/>
    <n v="250"/>
  </r>
  <r>
    <d v="2017-02-20T00:00:00"/>
    <x v="1"/>
    <x v="6"/>
    <n v="20"/>
  </r>
  <r>
    <d v="2017-02-25T00:00:00"/>
    <x v="1"/>
    <x v="7"/>
    <n v="125"/>
  </r>
  <r>
    <d v="2017-01-21T00:00:00"/>
    <x v="1"/>
    <x v="8"/>
    <n v="250"/>
  </r>
  <r>
    <d v="2017-02-20T00:00:00"/>
    <x v="1"/>
    <x v="9"/>
    <n v="20"/>
  </r>
  <r>
    <d v="2017-02-25T00:00:00"/>
    <x v="1"/>
    <x v="10"/>
    <n v="125"/>
  </r>
  <r>
    <d v="2017-01-01T00:00:00"/>
    <x v="2"/>
    <x v="11"/>
    <n v="74"/>
  </r>
  <r>
    <d v="2017-01-15T00:00:00"/>
    <x v="2"/>
    <x v="12"/>
    <n v="235"/>
  </r>
  <r>
    <d v="2017-01-21T00:00:00"/>
    <x v="2"/>
    <x v="13"/>
    <n v="125"/>
  </r>
  <r>
    <d v="2017-02-02T00:00:00"/>
    <x v="2"/>
    <x v="12"/>
    <n v="235"/>
  </r>
  <r>
    <d v="2017-01-01T00:00:00"/>
    <x v="2"/>
    <x v="14"/>
    <n v="74"/>
  </r>
  <r>
    <d v="2017-01-15T00:00:00"/>
    <x v="2"/>
    <x v="15"/>
    <n v="70"/>
  </r>
  <r>
    <d v="2017-02-02T00:00:00"/>
    <x v="2"/>
    <x v="16"/>
    <n v="235"/>
  </r>
  <r>
    <d v="2017-01-01T00:00:00"/>
    <x v="2"/>
    <x v="17"/>
    <n v="74"/>
  </r>
  <r>
    <d v="2017-01-15T00:00:00"/>
    <x v="2"/>
    <x v="18"/>
    <n v="70"/>
  </r>
  <r>
    <d v="2017-02-02T00:00:00"/>
    <x v="2"/>
    <x v="19"/>
    <n v="235"/>
  </r>
</pivotCacheRecords>
</file>

<file path=xl/pivotCache/pivotCacheRecords1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
  <r>
    <x v="0"/>
    <x v="0"/>
    <x v="0"/>
    <n v="74"/>
  </r>
  <r>
    <x v="0"/>
    <x v="1"/>
    <x v="0"/>
    <n v="235"/>
  </r>
  <r>
    <x v="0"/>
    <x v="2"/>
    <x v="1"/>
    <n v="1000"/>
  </r>
  <r>
    <x v="1"/>
    <x v="0"/>
    <x v="0"/>
    <n v="74"/>
  </r>
  <r>
    <x v="1"/>
    <x v="1"/>
    <x v="0"/>
    <n v="235"/>
  </r>
  <r>
    <x v="1"/>
    <x v="2"/>
    <x v="1"/>
    <n v="1000"/>
  </r>
  <r>
    <x v="2"/>
    <x v="0"/>
    <x v="0"/>
    <n v="125"/>
  </r>
  <r>
    <x v="2"/>
    <x v="1"/>
    <x v="0"/>
    <n v="235"/>
  </r>
  <r>
    <x v="2"/>
    <x v="2"/>
    <x v="1"/>
    <n v="20"/>
  </r>
  <r>
    <x v="3"/>
    <x v="0"/>
    <x v="0"/>
    <n v="125"/>
  </r>
  <r>
    <x v="3"/>
    <x v="1"/>
    <x v="0"/>
    <n v="74"/>
  </r>
  <r>
    <x v="3"/>
    <x v="2"/>
    <x v="1"/>
    <n v="70"/>
  </r>
</pivotCacheRecords>
</file>

<file path=xl/pivotCache/pivotCacheRecords1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8">
  <r>
    <x v="0"/>
    <x v="0"/>
    <x v="0"/>
    <n v="300"/>
  </r>
  <r>
    <x v="0"/>
    <x v="0"/>
    <x v="1"/>
    <n v="200"/>
  </r>
  <r>
    <x v="0"/>
    <x v="0"/>
    <x v="2"/>
    <n v="400"/>
  </r>
  <r>
    <x v="0"/>
    <x v="0"/>
    <x v="0"/>
    <n v="300"/>
  </r>
  <r>
    <x v="0"/>
    <x v="0"/>
    <x v="1"/>
    <n v="800"/>
  </r>
  <r>
    <x v="0"/>
    <x v="0"/>
    <x v="2"/>
    <n v="400"/>
  </r>
  <r>
    <x v="0"/>
    <x v="0"/>
    <x v="0"/>
    <n v="200"/>
  </r>
  <r>
    <x v="0"/>
    <x v="0"/>
    <x v="1"/>
    <n v="300"/>
  </r>
  <r>
    <x v="0"/>
    <x v="0"/>
    <x v="2"/>
    <n v="450"/>
  </r>
  <r>
    <x v="0"/>
    <x v="0"/>
    <x v="0"/>
    <n v="230"/>
  </r>
  <r>
    <x v="0"/>
    <x v="0"/>
    <x v="1"/>
    <n v="120"/>
  </r>
  <r>
    <x v="0"/>
    <x v="0"/>
    <x v="2"/>
    <n v="400"/>
  </r>
  <r>
    <x v="0"/>
    <x v="1"/>
    <x v="0"/>
    <n v="210"/>
  </r>
  <r>
    <x v="0"/>
    <x v="1"/>
    <x v="1"/>
    <n v="300"/>
  </r>
  <r>
    <x v="0"/>
    <x v="1"/>
    <x v="2"/>
    <n v="400"/>
  </r>
  <r>
    <x v="0"/>
    <x v="1"/>
    <x v="0"/>
    <n v="230"/>
  </r>
  <r>
    <x v="0"/>
    <x v="1"/>
    <x v="1"/>
    <n v="900"/>
  </r>
  <r>
    <x v="0"/>
    <x v="1"/>
    <x v="2"/>
    <n v="300"/>
  </r>
  <r>
    <x v="0"/>
    <x v="1"/>
    <x v="0"/>
    <n v="200"/>
  </r>
  <r>
    <x v="0"/>
    <x v="1"/>
    <x v="1"/>
    <n v="1000"/>
  </r>
  <r>
    <x v="0"/>
    <x v="1"/>
    <x v="2"/>
    <n v="220"/>
  </r>
  <r>
    <x v="0"/>
    <x v="1"/>
    <x v="0"/>
    <n v="400"/>
  </r>
  <r>
    <x v="0"/>
    <x v="1"/>
    <x v="1"/>
    <n v="200"/>
  </r>
  <r>
    <x v="0"/>
    <x v="1"/>
    <x v="2"/>
    <n v="400"/>
  </r>
  <r>
    <x v="1"/>
    <x v="2"/>
    <x v="0"/>
    <n v="100"/>
  </r>
  <r>
    <x v="1"/>
    <x v="2"/>
    <x v="1"/>
    <n v="30"/>
  </r>
  <r>
    <x v="1"/>
    <x v="2"/>
    <x v="2"/>
    <n v="123"/>
  </r>
  <r>
    <x v="1"/>
    <x v="2"/>
    <x v="0"/>
    <n v="300"/>
  </r>
  <r>
    <x v="1"/>
    <x v="2"/>
    <x v="1"/>
    <n v="350"/>
  </r>
  <r>
    <x v="1"/>
    <x v="2"/>
    <x v="2"/>
    <n v="230"/>
  </r>
  <r>
    <x v="1"/>
    <x v="2"/>
    <x v="0"/>
    <n v="120"/>
  </r>
  <r>
    <x v="1"/>
    <x v="2"/>
    <x v="1"/>
    <n v="640"/>
  </r>
  <r>
    <x v="1"/>
    <x v="2"/>
    <x v="2"/>
    <n v="530"/>
  </r>
  <r>
    <x v="1"/>
    <x v="2"/>
    <x v="0"/>
    <n v="560"/>
  </r>
  <r>
    <x v="1"/>
    <x v="2"/>
    <x v="1"/>
    <n v="240"/>
  </r>
  <r>
    <x v="1"/>
    <x v="2"/>
    <x v="2"/>
    <n v="250"/>
  </r>
  <r>
    <x v="1"/>
    <x v="3"/>
    <x v="0"/>
    <n v="62"/>
  </r>
  <r>
    <x v="1"/>
    <x v="3"/>
    <x v="1"/>
    <n v="600"/>
  </r>
  <r>
    <x v="1"/>
    <x v="3"/>
    <x v="2"/>
    <n v="340"/>
  </r>
  <r>
    <x v="1"/>
    <x v="3"/>
    <x v="0"/>
    <n v="205"/>
  </r>
  <r>
    <x v="1"/>
    <x v="3"/>
    <x v="1"/>
    <n v="500"/>
  </r>
  <r>
    <x v="1"/>
    <x v="3"/>
    <x v="2"/>
    <n v="403"/>
  </r>
  <r>
    <x v="1"/>
    <x v="3"/>
    <x v="0"/>
    <n v="503"/>
  </r>
  <r>
    <x v="1"/>
    <x v="3"/>
    <x v="1"/>
    <n v="2000"/>
  </r>
  <r>
    <x v="1"/>
    <x v="3"/>
    <x v="2"/>
    <n v="140"/>
  </r>
  <r>
    <x v="1"/>
    <x v="3"/>
    <x v="0"/>
    <n v="502"/>
  </r>
  <r>
    <x v="1"/>
    <x v="3"/>
    <x v="1"/>
    <n v="120"/>
  </r>
  <r>
    <x v="1"/>
    <x v="3"/>
    <x v="2"/>
    <n v="50"/>
  </r>
</pivotCacheRecords>
</file>

<file path=xl/pivotCache/pivotCacheRecords15.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
  <r>
    <d v="2017-01-01T00:00:00"/>
    <x v="0"/>
    <s v="מתנות"/>
    <n v="95"/>
  </r>
  <r>
    <d v="2017-01-15T00:00:00"/>
    <x v="1"/>
    <s v="מזון"/>
    <n v="325"/>
  </r>
  <r>
    <d v="2017-01-17T00:00:00"/>
    <x v="1"/>
    <s v="כרטיסים"/>
    <n v="250"/>
  </r>
  <r>
    <d v="2017-01-21T00:00:00"/>
    <x v="0"/>
    <s v="מזון"/>
    <n v="125"/>
  </r>
  <r>
    <d v="2017-02-02T00:00:00"/>
    <x v="1"/>
    <s v="מזון"/>
    <n v="235"/>
  </r>
  <r>
    <d v="2017-02-20T00:00:00"/>
    <x v="2"/>
    <s v="מוסיקה"/>
    <n v="20"/>
  </r>
  <r>
    <d v="2017-02-25T00:00:00"/>
    <x v="2"/>
    <s v="כרטיסים"/>
    <n v="125"/>
  </r>
  <r>
    <d v="2017-02-25T00:00:00"/>
    <x v="2"/>
    <s v="ספורט"/>
    <n v="12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5.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7.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8.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9.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0.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2.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3.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4.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17.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18.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19.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D2FA6C0-B91A-4A43-968C-0BCCE24E0A34}" name="PivotTable1" cacheId="96" applyNumberFormats="0" applyBorderFormats="0" applyFontFormats="0" applyPatternFormats="0" applyAlignmentFormats="0" applyWidthHeightFormats="1" dataCaption="ערכים" updatedVersion="6" minRefreshableVersion="3" itemPrintTitles="1" createdVersion="6" indent="0" compact="0" compactData="0" multipleFieldFilters="0">
  <location ref="H10:I14" firstHeaderRow="1" firstDataRow="1" firstDataCol="1"/>
  <pivotFields count="4">
    <pivotField compact="0" numFmtId="164" outline="0" showAll="0"/>
    <pivotField axis="axisRow" compact="0" outline="0" showAll="0">
      <items count="4">
        <item x="0"/>
        <item x="2"/>
        <item x="1"/>
        <item t="default"/>
      </items>
    </pivotField>
    <pivotField compact="0" outline="0" showAll="0"/>
    <pivotField dataField="1" compact="0" numFmtId="5" outline="0" showAll="0"/>
  </pivotFields>
  <rowFields count="1">
    <field x="1"/>
  </rowFields>
  <rowItems count="4">
    <i>
      <x/>
    </i>
    <i>
      <x v="1"/>
    </i>
    <i>
      <x v="2"/>
    </i>
    <i t="grand">
      <x/>
    </i>
  </rowItems>
  <colItems count="1">
    <i/>
  </colItems>
  <dataFields count="1">
    <dataField name="סכום של סכום" fld="3" baseField="1" baseItem="0" numFmtId="5"/>
  </dataFields>
  <formats count="2">
    <format dxfId="250">
      <pivotArea outline="0" collapsedLevelsAreSubtotals="1" fieldPosition="0"/>
    </format>
    <format dxfId="249">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שדה שורה 'קונה' אשר מחלק את ערכי הסכום בטבלה 'הוצאות_12' ויוצר את ערכי השדה 'סיכום הסכומים'"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9EAC01BD-66C6-43E1-BC6C-4CF5A4920CA7}" name="טבלה_2.1" cacheId="150" applyNumberFormats="0" applyBorderFormats="0" applyFontFormats="0" applyPatternFormats="0" applyAlignmentFormats="0" applyWidthHeightFormats="1" dataCaption="ערכים" updatedVersion="6" minRefreshableVersion="3" itemPrintTitles="1" createdVersion="6" indent="0" compact="0" compactData="0" multipleFieldFilters="0">
  <location ref="F11:G15" firstHeaderRow="1" firstDataRow="1" firstDataCol="1"/>
  <pivotFields count="4">
    <pivotField compact="0" numFmtId="164" outline="0" showAll="0"/>
    <pivotField axis="axisRow" compact="0" outline="0" showAll="0">
      <items count="4">
        <item x="0"/>
        <item x="2"/>
        <item x="1"/>
        <item t="default"/>
      </items>
    </pivotField>
    <pivotField compact="0" outline="0" showAll="0"/>
    <pivotField dataField="1" compact="0" numFmtId="5" outline="0" showAll="0"/>
  </pivotFields>
  <rowFields count="1">
    <field x="1"/>
  </rowFields>
  <rowItems count="4">
    <i>
      <x/>
    </i>
    <i>
      <x v="1"/>
    </i>
    <i>
      <x v="2"/>
    </i>
    <i t="grand">
      <x/>
    </i>
  </rowItems>
  <colItems count="1">
    <i/>
  </colItems>
  <dataFields count="1">
    <dataField name="סכום של סכום" fld="3" baseField="1" baseItem="0" numFmtId="5"/>
  </dataFields>
  <formats count="2">
    <format dxfId="237">
      <pivotArea outline="0" collapsedLevelsAreSubtotals="1" fieldPosition="0"/>
    </format>
    <format dxfId="236">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שדה שורה 'קונה' אשר מחלק את ערכי הסכום בטבלה 'הוצאות_12' ויוצר את ערכי השדה 'סיכום הסכומים'"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9B72902-137A-4599-BA72-F655B5C029E5}" name="PivotTable1" cacheId="93" applyNumberFormats="0" applyBorderFormats="0" applyFontFormats="0" applyPatternFormats="0" applyAlignmentFormats="0" applyWidthHeightFormats="1" dataCaption="ערכים" updatedVersion="6" minRefreshableVersion="3" itemPrintTitles="1" createdVersion="6" indent="0" compact="0" compactData="0" multipleFieldFilters="0">
  <location ref="F11:G15" firstHeaderRow="1" firstDataRow="1" firstDataCol="1"/>
  <pivotFields count="4">
    <pivotField compact="0" numFmtId="164" outline="0" showAll="0"/>
    <pivotField axis="axisRow" compact="0" outline="0" showAll="0">
      <items count="4">
        <item x="0"/>
        <item x="2"/>
        <item x="1"/>
        <item t="default"/>
      </items>
    </pivotField>
    <pivotField compact="0" outline="0" showAll="0"/>
    <pivotField dataField="1" compact="0" numFmtId="5" outline="0" showAll="0"/>
  </pivotFields>
  <rowFields count="1">
    <field x="1"/>
  </rowFields>
  <rowItems count="4">
    <i>
      <x/>
    </i>
    <i>
      <x v="1"/>
    </i>
    <i>
      <x v="2"/>
    </i>
    <i t="grand">
      <x/>
    </i>
  </rowItems>
  <colItems count="1">
    <i/>
  </colItems>
  <dataFields count="1">
    <dataField name="סכום של סכום" fld="3" baseField="1" baseItem="0" numFmtId="5"/>
  </dataFields>
  <formats count="2">
    <format dxfId="224">
      <pivotArea outline="0" collapsedLevelsAreSubtotals="1" fieldPosition="0"/>
    </format>
    <format dxfId="223">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שדה שורה 'קונה' אשר מחלק את ערכי הסכום בטבלה 'הוצאות_12' ויוצר את ערכי השדה 'סיכום הסכומים'"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A83BCBCB-787E-43C3-8BA2-0D389B377C65}" name="PivotTable1" cacheId="104" applyNumberFormats="0" applyBorderFormats="0" applyFontFormats="0" applyPatternFormats="0" applyAlignmentFormats="0" applyWidthHeightFormats="1" dataCaption="ערכים" updatedVersion="6" minRefreshableVersion="3" itemPrintTitles="1" createdVersion="6" indent="0" compact="0" compactData="0" multipleFieldFilters="0">
  <location ref="C10:I15" firstHeaderRow="1" firstDataRow="2" firstDataCol="1"/>
  <pivotFields count="4">
    <pivotField compact="0" numFmtId="164" outline="0" showAll="0"/>
    <pivotField axis="axisRow" compact="0" outline="0" showAll="0">
      <items count="4">
        <item x="0"/>
        <item x="2"/>
        <item x="1"/>
        <item t="default"/>
      </items>
    </pivotField>
    <pivotField axis="axisCol" compact="0" outline="0" showAll="0">
      <items count="6">
        <item x="1"/>
        <item x="3"/>
        <item x="4"/>
        <item x="2"/>
        <item x="0"/>
        <item t="default"/>
      </items>
    </pivotField>
    <pivotField dataField="1" compact="0" numFmtId="5" outline="0" showAll="0"/>
  </pivotFields>
  <rowFields count="1">
    <field x="1"/>
  </rowFields>
  <rowItems count="4">
    <i>
      <x/>
    </i>
    <i>
      <x v="1"/>
    </i>
    <i>
      <x v="2"/>
    </i>
    <i t="grand">
      <x/>
    </i>
  </rowItems>
  <colFields count="1">
    <field x="2"/>
  </colFields>
  <colItems count="6">
    <i>
      <x/>
    </i>
    <i>
      <x v="1"/>
    </i>
    <i>
      <x v="2"/>
    </i>
    <i>
      <x v="3"/>
    </i>
    <i>
      <x v="4"/>
    </i>
    <i t="grand">
      <x/>
    </i>
  </colItems>
  <dataFields count="1">
    <dataField name="סכום של סכום" fld="3" baseField="1" baseItem="0" numFmtId="5"/>
  </dataFields>
  <formats count="2">
    <format dxfId="211">
      <pivotArea outline="0" collapsedLevelsAreSubtotals="1" fieldPosition="0"/>
    </format>
    <format dxfId="210">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שדה שורה 'קונה' אשר מחלק את ערכי הסכום בטבלה 'הוצאות_12' ויוצר את ערכי השדה 'סיכום הסכומים'"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24C35631-CE7C-4223-9022-EDC00E603D72}" name="PivotTable3" cacheId="108" applyNumberFormats="0" applyBorderFormats="0" applyFontFormats="0" applyPatternFormats="0" applyAlignmentFormats="0" applyWidthHeightFormats="1" dataCaption="ערכים" updatedVersion="6" minRefreshableVersion="3" itemPrintTitles="1" createdVersion="6" indent="0" compact="0" compactData="0" multipleFieldFilters="0">
  <location ref="C10:I15" firstHeaderRow="1" firstDataRow="2" firstDataCol="1"/>
  <pivotFields count="4">
    <pivotField compact="0" numFmtId="164" outline="0" showAll="0"/>
    <pivotField axis="axisRow" compact="0" outline="0" showAll="0">
      <items count="4">
        <item x="0"/>
        <item x="2"/>
        <item x="1"/>
        <item t="default"/>
      </items>
    </pivotField>
    <pivotField axis="axisCol" compact="0" outline="0" showAll="0">
      <items count="6">
        <item x="1"/>
        <item x="0"/>
        <item x="3"/>
        <item x="4"/>
        <item x="2"/>
        <item t="default"/>
      </items>
    </pivotField>
    <pivotField dataField="1" compact="0" numFmtId="5" outline="0" showAll="0"/>
  </pivotFields>
  <rowFields count="1">
    <field x="1"/>
  </rowFields>
  <rowItems count="4">
    <i>
      <x/>
    </i>
    <i>
      <x v="1"/>
    </i>
    <i>
      <x v="2"/>
    </i>
    <i t="grand">
      <x/>
    </i>
  </rowItems>
  <colFields count="1">
    <field x="2"/>
  </colFields>
  <colItems count="6">
    <i>
      <x/>
    </i>
    <i>
      <x v="1"/>
    </i>
    <i>
      <x v="2"/>
    </i>
    <i>
      <x v="3"/>
    </i>
    <i>
      <x v="4"/>
    </i>
    <i t="grand">
      <x/>
    </i>
  </colItems>
  <dataFields count="1">
    <dataField name="סכום של סכום" fld="3" baseField="1" baseItem="1" numFmtId="5"/>
  </dataFields>
  <formats count="2">
    <format dxfId="198">
      <pivotArea outline="0" collapsedLevelsAreSubtotals="1" fieldPosition="0"/>
    </format>
    <format dxfId="197">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E6380952-1E7A-47B0-81B0-05DC77B12D78}" name="PivotTable1" cacheId="111" applyNumberFormats="0" applyBorderFormats="0" applyFontFormats="0" applyPatternFormats="0" applyAlignmentFormats="0" applyWidthHeightFormats="1" dataCaption="ערכים" updatedVersion="6" minRefreshableVersion="3" itemPrintTitles="1" createdVersion="6" indent="0" compact="0" compactData="0" multipleFieldFilters="0">
  <location ref="B13:C17" firstHeaderRow="1" firstDataRow="1" firstDataCol="1"/>
  <pivotFields count="4">
    <pivotField compact="0" numFmtId="164" outline="0" showAll="0"/>
    <pivotField axis="axisRow" compact="0" outline="0" showAll="0">
      <items count="4">
        <item x="0"/>
        <item x="2"/>
        <item x="1"/>
        <item t="default"/>
      </items>
    </pivotField>
    <pivotField compact="0" outline="0" showAll="0"/>
    <pivotField dataField="1" compact="0" numFmtId="5" outline="0" showAll="0"/>
  </pivotFields>
  <rowFields count="1">
    <field x="1"/>
  </rowFields>
  <rowItems count="4">
    <i>
      <x/>
    </i>
    <i>
      <x v="1"/>
    </i>
    <i>
      <x v="2"/>
    </i>
    <i t="grand">
      <x/>
    </i>
  </rowItems>
  <colItems count="1">
    <i/>
  </colItems>
  <dataFields count="1">
    <dataField name="סכום של סכום" fld="3" baseField="1" baseItem="0" numFmtId="5"/>
  </dataFields>
  <formats count="2">
    <format dxfId="188">
      <pivotArea outline="0" collapsedLevelsAreSubtotals="1" fieldPosition="0"/>
    </format>
    <format dxfId="187">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שדה שורה 'קונה' אשר מחלק את ערכי הסכום בטבלה 'הוצאות_12' ויוצר את ערכי השדה 'סיכום הסכומים'"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1AB36ABC-274C-4336-83A4-532D6711C7FA}" name="PivotTable4" cacheId="115" applyNumberFormats="0" applyBorderFormats="0" applyFontFormats="0" applyPatternFormats="0" applyAlignmentFormats="0" applyWidthHeightFormats="1" dataCaption="ערכים" updatedVersion="6" minRefreshableVersion="3" itemPrintTitles="1" createdVersion="6" indent="0" compact="0" compactData="0" multipleFieldFilters="0">
  <location ref="C9:I14" firstHeaderRow="1" firstDataRow="2" firstDataCol="1"/>
  <pivotFields count="4">
    <pivotField compact="0" numFmtId="164" outline="0" showAll="0"/>
    <pivotField axis="axisRow" compact="0" outline="0" showAll="0">
      <items count="4">
        <item x="0"/>
        <item x="2"/>
        <item x="1"/>
        <item t="default"/>
      </items>
    </pivotField>
    <pivotField axis="axisCol" compact="0" outline="0" showAll="0">
      <items count="6">
        <item x="1"/>
        <item x="0"/>
        <item x="3"/>
        <item x="4"/>
        <item x="2"/>
        <item t="default"/>
      </items>
    </pivotField>
    <pivotField dataField="1" compact="0" numFmtId="5" outline="0" showAll="0"/>
  </pivotFields>
  <rowFields count="1">
    <field x="1"/>
  </rowFields>
  <rowItems count="4">
    <i>
      <x/>
    </i>
    <i>
      <x v="1"/>
    </i>
    <i>
      <x v="2"/>
    </i>
    <i t="grand">
      <x/>
    </i>
  </rowItems>
  <colFields count="1">
    <field x="2"/>
  </colFields>
  <colItems count="6">
    <i>
      <x/>
    </i>
    <i>
      <x v="1"/>
    </i>
    <i>
      <x v="2"/>
    </i>
    <i>
      <x v="3"/>
    </i>
    <i>
      <x v="4"/>
    </i>
    <i t="grand">
      <x/>
    </i>
  </colItems>
  <dataFields count="1">
    <dataField name="סכום של סכום" fld="3" baseField="1" baseItem="0" numFmtId="5"/>
  </dataFields>
  <formats count="15">
    <format dxfId="178">
      <pivotArea outline="0" collapsedLevelsAreSubtotals="1" fieldPosition="0"/>
    </format>
    <format dxfId="177">
      <pivotArea type="origin" dataOnly="0" labelOnly="1" outline="0" fieldPosition="0"/>
    </format>
    <format dxfId="176">
      <pivotArea dataOnly="0" labelOnly="1" grandRow="1" outline="0" fieldPosition="0"/>
    </format>
    <format dxfId="175">
      <pivotArea type="topRight" dataOnly="0" labelOnly="1" outline="0" fieldPosition="0"/>
    </format>
    <format dxfId="174">
      <pivotArea dataOnly="0" labelOnly="1" grandCol="1" outline="0" fieldPosition="0"/>
    </format>
    <format dxfId="173">
      <pivotArea grandRow="1" outline="0" collapsedLevelsAreSubtotals="1" fieldPosition="0"/>
    </format>
    <format dxfId="172">
      <pivotArea dataOnly="0" labelOnly="1" grandRow="1" outline="0" fieldPosition="0"/>
    </format>
    <format dxfId="171">
      <pivotArea dataOnly="0" labelOnly="1" grandCol="1" outline="0" fieldPosition="0"/>
    </format>
    <format dxfId="170">
      <pivotArea outline="0" fieldPosition="0">
        <references count="1">
          <reference field="4294967294" count="1">
            <x v="0"/>
          </reference>
        </references>
      </pivotArea>
    </format>
    <format dxfId="169">
      <pivotArea outline="0" fieldPosition="0">
        <references count="2">
          <reference field="1" count="0" selected="0"/>
          <reference field="2" count="0" selected="0"/>
        </references>
      </pivotArea>
    </format>
    <format dxfId="168">
      <pivotArea field="1" grandCol="1" outline="0" axis="axisRow" fieldPosition="0">
        <references count="1">
          <reference field="1" count="0" selected="0"/>
        </references>
      </pivotArea>
    </format>
    <format dxfId="167">
      <pivotArea field="2" type="button" dataOnly="0" labelOnly="1" outline="0" axis="axisCol" fieldPosition="0"/>
    </format>
    <format dxfId="166">
      <pivotArea dataOnly="0" labelOnly="1" outline="0" fieldPosition="0">
        <references count="1">
          <reference field="2" count="0"/>
        </references>
      </pivotArea>
    </format>
    <format dxfId="165">
      <pivotArea field="1" type="button" dataOnly="0" labelOnly="1" outline="0" axis="axisRow" fieldPosition="0"/>
    </format>
    <format dxfId="164">
      <pivotArea dataOnly="0" labelOnly="1" outline="0" fieldPosition="0">
        <references count="1">
          <reference field="1"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9E06773B-B789-447E-AC7C-2F9692248E5D}" name="PivotTable1" cacheId="120" applyNumberFormats="0" applyBorderFormats="0" applyFontFormats="0" applyPatternFormats="0" applyAlignmentFormats="0" applyWidthHeightFormats="1" dataCaption="ערכים" updatedVersion="6" minRefreshableVersion="3" itemPrintTitles="1" createdVersion="6" indent="0" compact="0" compactData="0" multipleFieldFilters="0">
  <location ref="C10:X15" firstHeaderRow="1" firstDataRow="2" firstDataCol="1"/>
  <pivotFields count="5">
    <pivotField compact="0" numFmtId="164" outline="0"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axis="axisRow" compact="0" outline="0" showAll="0">
      <items count="4">
        <item x="0"/>
        <item x="1"/>
        <item x="2"/>
        <item t="default"/>
      </items>
    </pivotField>
    <pivotField axis="axisCol" compact="0" outline="0" showAll="0">
      <items count="21">
        <item x="6"/>
        <item x="7"/>
        <item x="18"/>
        <item x="19"/>
        <item x="17"/>
        <item x="11"/>
        <item x="13"/>
        <item x="9"/>
        <item x="15"/>
        <item x="16"/>
        <item x="14"/>
        <item x="1"/>
        <item x="4"/>
        <item x="3"/>
        <item x="10"/>
        <item x="12"/>
        <item x="2"/>
        <item x="0"/>
        <item x="5"/>
        <item x="8"/>
        <item t="default"/>
      </items>
    </pivotField>
    <pivotField dataField="1" compact="0" numFmtId="5" outline="0" showAll="0"/>
    <pivotField compact="0" outline="0" showAll="0">
      <items count="15">
        <item sd="0" x="0"/>
        <item sd="0" x="1"/>
        <item sd="0" x="2"/>
        <item sd="0" x="3"/>
        <item sd="0" x="4"/>
        <item sd="0" x="5"/>
        <item sd="0" x="6"/>
        <item sd="0" x="7"/>
        <item sd="0" x="8"/>
        <item sd="0" x="9"/>
        <item sd="0" x="10"/>
        <item sd="0" x="11"/>
        <item sd="0" x="12"/>
        <item sd="0" x="13"/>
        <item t="default"/>
      </items>
    </pivotField>
  </pivotFields>
  <rowFields count="1">
    <field x="1"/>
  </rowFields>
  <rowItems count="4">
    <i>
      <x/>
    </i>
    <i>
      <x v="1"/>
    </i>
    <i>
      <x v="2"/>
    </i>
    <i t="grand">
      <x/>
    </i>
  </rowItems>
  <colFields count="1">
    <field x="2"/>
  </colFields>
  <colItems count="21">
    <i>
      <x/>
    </i>
    <i>
      <x v="1"/>
    </i>
    <i>
      <x v="2"/>
    </i>
    <i>
      <x v="3"/>
    </i>
    <i>
      <x v="4"/>
    </i>
    <i>
      <x v="5"/>
    </i>
    <i>
      <x v="6"/>
    </i>
    <i>
      <x v="7"/>
    </i>
    <i>
      <x v="8"/>
    </i>
    <i>
      <x v="9"/>
    </i>
    <i>
      <x v="10"/>
    </i>
    <i>
      <x v="11"/>
    </i>
    <i>
      <x v="12"/>
    </i>
    <i>
      <x v="13"/>
    </i>
    <i>
      <x v="14"/>
    </i>
    <i>
      <x v="15"/>
    </i>
    <i>
      <x v="16"/>
    </i>
    <i>
      <x v="17"/>
    </i>
    <i>
      <x v="18"/>
    </i>
    <i>
      <x v="19"/>
    </i>
    <i t="grand">
      <x/>
    </i>
  </colItems>
  <dataFields count="1">
    <dataField name="סכום של סכום" fld="3" baseField="1" baseItem="1" numFmtId="5"/>
  </dataFields>
  <formats count="2">
    <format dxfId="155">
      <pivotArea outline="0" collapsedLevelsAreSubtotals="1" fieldPosition="0"/>
    </format>
    <format dxfId="154">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שדה שורה 'קונה' אשר מחלק את ערכי הסכום בטבלה 'הוצאות_12' ויוצר את ערכי השדה 'סיכום הסכומים'"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9590013C-9C26-4A93-878D-A0943EEEA0F4}" name="PivotTable1" cacheId="125" applyNumberFormats="0" applyBorderFormats="0" applyFontFormats="0" applyPatternFormats="0" applyAlignmentFormats="0" applyWidthHeightFormats="1" dataCaption="ערכים" updatedVersion="6" minRefreshableVersion="3" itemPrintTitles="1" createdVersion="6" indent="0" outline="1" outlineData="1" multipleFieldFilters="0">
  <location ref="D8:E32" firstHeaderRow="1" firstDataRow="1" firstDataCol="1"/>
  <pivotFields count="5">
    <pivotField numFmtId="164"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axis="axisRow" showAll="0">
      <items count="4">
        <item x="0"/>
        <item x="1"/>
        <item x="2"/>
        <item t="default"/>
      </items>
    </pivotField>
    <pivotField axis="axisRow" showAll="0">
      <items count="21">
        <item x="6"/>
        <item x="7"/>
        <item x="18"/>
        <item x="19"/>
        <item x="17"/>
        <item x="11"/>
        <item x="13"/>
        <item x="9"/>
        <item x="15"/>
        <item x="16"/>
        <item x="14"/>
        <item x="1"/>
        <item x="4"/>
        <item x="3"/>
        <item x="10"/>
        <item x="12"/>
        <item x="2"/>
        <item x="0"/>
        <item x="5"/>
        <item x="8"/>
        <item t="default"/>
      </items>
    </pivotField>
    <pivotField dataField="1" numFmtId="5" showAll="0"/>
    <pivotField showAll="0">
      <items count="15">
        <item sd="0" x="0"/>
        <item sd="0" x="1"/>
        <item sd="0" x="2"/>
        <item sd="0" x="3"/>
        <item sd="0" x="4"/>
        <item sd="0" x="5"/>
        <item sd="0" x="6"/>
        <item sd="0" x="7"/>
        <item sd="0" x="8"/>
        <item sd="0" x="9"/>
        <item sd="0" x="10"/>
        <item sd="0" x="11"/>
        <item sd="0" x="12"/>
        <item sd="0" x="13"/>
        <item t="default"/>
      </items>
    </pivotField>
  </pivotFields>
  <rowFields count="2">
    <field x="1"/>
    <field x="2"/>
  </rowFields>
  <rowItems count="24">
    <i>
      <x/>
    </i>
    <i r="1">
      <x v="11"/>
    </i>
    <i r="1">
      <x v="16"/>
    </i>
    <i r="1">
      <x v="17"/>
    </i>
    <i>
      <x v="1"/>
    </i>
    <i r="1">
      <x/>
    </i>
    <i r="1">
      <x v="1"/>
    </i>
    <i r="1">
      <x v="7"/>
    </i>
    <i r="1">
      <x v="12"/>
    </i>
    <i r="1">
      <x v="13"/>
    </i>
    <i r="1">
      <x v="14"/>
    </i>
    <i r="1">
      <x v="18"/>
    </i>
    <i r="1">
      <x v="19"/>
    </i>
    <i>
      <x v="2"/>
    </i>
    <i r="1">
      <x v="2"/>
    </i>
    <i r="1">
      <x v="3"/>
    </i>
    <i r="1">
      <x v="4"/>
    </i>
    <i r="1">
      <x v="5"/>
    </i>
    <i r="1">
      <x v="6"/>
    </i>
    <i r="1">
      <x v="8"/>
    </i>
    <i r="1">
      <x v="9"/>
    </i>
    <i r="1">
      <x v="10"/>
    </i>
    <i r="1">
      <x v="15"/>
    </i>
    <i t="grand">
      <x/>
    </i>
  </rowItems>
  <colItems count="1">
    <i/>
  </colItems>
  <dataFields count="1">
    <dataField name="סכום של סכום" fld="3" baseField="1" baseItem="0" numFmtId="5"/>
  </dataFields>
  <formats count="2">
    <format dxfId="142">
      <pivotArea outline="0" collapsedLevelsAreSubtotals="1" fieldPosition="0"/>
    </format>
    <format dxfId="141">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שדה שורה 'קונה' אשר מחלק את ערכי הסכום בטבלה 'הוצאות_12' ויוצר את ערכי השדה 'סיכום הסכומים'"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xmlns:mc="http://schemas.openxmlformats.org/markup-compatibility/2006" xmlns:xr="http://schemas.microsoft.com/office/spreadsheetml/2014/revision" mc:Ignorable="xr" xr:uid="{663C8366-045D-4B20-B39A-4E4DD8CF97B5}" name="PivotTable2" cacheId="129" applyNumberFormats="0" applyBorderFormats="0" applyFontFormats="0" applyPatternFormats="0" applyAlignmentFormats="0" applyWidthHeightFormats="1" dataCaption="ערכים" updatedVersion="6" minRefreshableVersion="3" itemPrintTitles="1" createdVersion="6" indent="0" outline="1" outlineData="1" multipleFieldFilters="0">
  <location ref="B13:C17" firstHeaderRow="1" firstDataRow="1" firstDataCol="1"/>
  <pivotFields count="5">
    <pivotField numFmtId="164"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axis="axisRow" showAll="0">
      <items count="4">
        <item x="0"/>
        <item x="1"/>
        <item x="2"/>
        <item t="default"/>
      </items>
    </pivotField>
    <pivotField showAll="0"/>
    <pivotField dataField="1" numFmtId="5" showAll="0"/>
    <pivotField showAll="0">
      <items count="15">
        <item sd="0" x="0"/>
        <item sd="0" x="1"/>
        <item sd="0" x="2"/>
        <item sd="0" x="3"/>
        <item sd="0" x="4"/>
        <item sd="0" x="5"/>
        <item sd="0" x="6"/>
        <item sd="0" x="7"/>
        <item sd="0" x="8"/>
        <item sd="0" x="9"/>
        <item sd="0" x="10"/>
        <item sd="0" x="11"/>
        <item sd="0" x="12"/>
        <item sd="0" x="13"/>
        <item t="default"/>
      </items>
    </pivotField>
  </pivotFields>
  <rowFields count="1">
    <field x="1"/>
  </rowFields>
  <rowItems count="4">
    <i>
      <x/>
    </i>
    <i>
      <x v="1"/>
    </i>
    <i>
      <x v="2"/>
    </i>
    <i t="grand">
      <x/>
    </i>
  </rowItems>
  <colItems count="1">
    <i/>
  </colItems>
  <dataFields count="1">
    <dataField name="סכום של סכום" fld="3" baseField="1" baseItem="0" numFmtId="5"/>
  </dataFields>
  <formats count="6">
    <format dxfId="129">
      <pivotArea outline="0" collapsedLevelsAreSubtotals="1" fieldPosition="0"/>
    </format>
    <format dxfId="128">
      <pivotArea type="all" dataOnly="0" outline="0" fieldPosition="0"/>
    </format>
    <format dxfId="127">
      <pivotArea outline="0" collapsedLevelsAreSubtotals="1" fieldPosition="0"/>
    </format>
    <format dxfId="126">
      <pivotArea dataOnly="0" labelOnly="1" grandRow="1" outline="0" fieldPosition="0"/>
    </format>
    <format dxfId="125">
      <pivotArea dataOnly="0" labelOnly="1" outline="0" axis="axisValues" fieldPosition="0"/>
    </format>
    <format dxfId="124">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שדה שורה 'קונה' אשר מחלק את ערכי הסכום בטבלה 'הוצאות_12' ויוצר את ערכי השדה 'סיכום הסכומים'" hideValuesRow="1"/>
    </ext>
    <ext xmlns:xpdl="http://schemas.microsoft.com/office/spreadsheetml/2016/pivotdefaultlayout" uri="{747A6164-185A-40DC-8AA5-F01512510D54}">
      <xpdl:pivotTableDefinition16/>
    </ext>
  </extLst>
</pivotTableDefinition>
</file>

<file path=xl/pivotTables/pivotTable11.xml><?xml version="1.0" encoding="utf-8"?>
<pivotTableDefinition xmlns="http://schemas.openxmlformats.org/spreadsheetml/2006/main" xmlns:mc="http://schemas.openxmlformats.org/markup-compatibility/2006" xmlns:xr="http://schemas.microsoft.com/office/spreadsheetml/2014/revision" mc:Ignorable="xr" xr:uid="{36BE8AFB-C106-4C66-91A4-F528ECF1576C}" name="PivotTable1" cacheId="133" applyNumberFormats="0" applyBorderFormats="0" applyFontFormats="0" applyPatternFormats="0" applyAlignmentFormats="0" applyWidthHeightFormats="1" dataCaption="ערכים" updatedVersion="6" minRefreshableVersion="3" itemPrintTitles="1" createdVersion="6" indent="0" outline="1" outlineData="1" multipleFieldFilters="0">
  <location ref="F7:G31" firstHeaderRow="1" firstDataRow="1" firstDataCol="1"/>
  <pivotFields count="4">
    <pivotField numFmtId="164" showAll="0"/>
    <pivotField axis="axisRow" showAll="0">
      <items count="4">
        <item x="0"/>
        <item x="1"/>
        <item x="2"/>
        <item t="default"/>
      </items>
    </pivotField>
    <pivotField axis="axisRow" showAll="0">
      <items count="21">
        <item x="6"/>
        <item x="7"/>
        <item x="18"/>
        <item x="19"/>
        <item x="17"/>
        <item x="11"/>
        <item x="13"/>
        <item x="9"/>
        <item x="15"/>
        <item x="16"/>
        <item x="14"/>
        <item x="1"/>
        <item x="4"/>
        <item x="3"/>
        <item x="10"/>
        <item x="12"/>
        <item x="2"/>
        <item x="0"/>
        <item x="5"/>
        <item x="8"/>
        <item t="default"/>
      </items>
    </pivotField>
    <pivotField dataField="1" numFmtId="5" showAll="0"/>
  </pivotFields>
  <rowFields count="2">
    <field x="1"/>
    <field x="2"/>
  </rowFields>
  <rowItems count="24">
    <i>
      <x/>
    </i>
    <i r="1">
      <x v="11"/>
    </i>
    <i r="1">
      <x v="16"/>
    </i>
    <i r="1">
      <x v="17"/>
    </i>
    <i>
      <x v="1"/>
    </i>
    <i r="1">
      <x/>
    </i>
    <i r="1">
      <x v="1"/>
    </i>
    <i r="1">
      <x v="7"/>
    </i>
    <i r="1">
      <x v="12"/>
    </i>
    <i r="1">
      <x v="13"/>
    </i>
    <i r="1">
      <x v="14"/>
    </i>
    <i r="1">
      <x v="18"/>
    </i>
    <i r="1">
      <x v="19"/>
    </i>
    <i>
      <x v="2"/>
    </i>
    <i r="1">
      <x v="2"/>
    </i>
    <i r="1">
      <x v="3"/>
    </i>
    <i r="1">
      <x v="4"/>
    </i>
    <i r="1">
      <x v="5"/>
    </i>
    <i r="1">
      <x v="6"/>
    </i>
    <i r="1">
      <x v="8"/>
    </i>
    <i r="1">
      <x v="9"/>
    </i>
    <i r="1">
      <x v="10"/>
    </i>
    <i r="1">
      <x v="15"/>
    </i>
    <i t="grand">
      <x/>
    </i>
  </rowItems>
  <colItems count="1">
    <i/>
  </colItems>
  <dataFields count="1">
    <dataField name="סכום של סכום" fld="3" baseField="1" baseItem="0" numFmtId="5"/>
  </dataFields>
  <formats count="2">
    <format dxfId="112">
      <pivotArea outline="0" collapsedLevelsAreSubtotals="1" fieldPosition="0"/>
    </format>
    <format dxfId="111">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2.xml><?xml version="1.0" encoding="utf-8"?>
<pivotTableDefinition xmlns="http://schemas.openxmlformats.org/spreadsheetml/2006/main" xmlns:mc="http://schemas.openxmlformats.org/markup-compatibility/2006" xmlns:xr="http://schemas.microsoft.com/office/spreadsheetml/2014/revision" mc:Ignorable="xr" xr:uid="{CCC33D59-89EA-4C50-BC5F-9AEC3E6A063D}" name="PivotTable1" cacheId="137" applyNumberFormats="0" applyBorderFormats="0" applyFontFormats="0" applyPatternFormats="0" applyAlignmentFormats="0" applyWidthHeightFormats="1" dataCaption="ערכים" updatedVersion="6" minRefreshableVersion="3" itemPrintTitles="1" createdVersion="6" indent="0" outline="1" outlineData="1" multipleFieldFilters="0">
  <location ref="F7:G31" firstHeaderRow="1" firstDataRow="1" firstDataCol="1"/>
  <pivotFields count="4">
    <pivotField numFmtId="164" showAll="0"/>
    <pivotField axis="axisRow" showAll="0">
      <items count="4">
        <item x="0"/>
        <item x="1"/>
        <item x="2"/>
        <item t="default"/>
      </items>
    </pivotField>
    <pivotField axis="axisRow" showAll="0">
      <items count="21">
        <item x="6"/>
        <item x="7"/>
        <item x="18"/>
        <item x="19"/>
        <item x="17"/>
        <item x="11"/>
        <item x="13"/>
        <item x="9"/>
        <item x="15"/>
        <item x="16"/>
        <item x="14"/>
        <item x="1"/>
        <item x="4"/>
        <item x="3"/>
        <item x="10"/>
        <item x="12"/>
        <item x="2"/>
        <item x="0"/>
        <item x="5"/>
        <item x="8"/>
        <item t="default"/>
      </items>
    </pivotField>
    <pivotField dataField="1" numFmtId="5" showAll="0"/>
  </pivotFields>
  <rowFields count="2">
    <field x="1"/>
    <field x="2"/>
  </rowFields>
  <rowItems count="24">
    <i>
      <x/>
    </i>
    <i r="1">
      <x v="11"/>
    </i>
    <i r="1">
      <x v="16"/>
    </i>
    <i r="1">
      <x v="17"/>
    </i>
    <i>
      <x v="1"/>
    </i>
    <i r="1">
      <x/>
    </i>
    <i r="1">
      <x v="1"/>
    </i>
    <i r="1">
      <x v="7"/>
    </i>
    <i r="1">
      <x v="12"/>
    </i>
    <i r="1">
      <x v="13"/>
    </i>
    <i r="1">
      <x v="14"/>
    </i>
    <i r="1">
      <x v="18"/>
    </i>
    <i r="1">
      <x v="19"/>
    </i>
    <i>
      <x v="2"/>
    </i>
    <i r="1">
      <x v="2"/>
    </i>
    <i r="1">
      <x v="3"/>
    </i>
    <i r="1">
      <x v="4"/>
    </i>
    <i r="1">
      <x v="5"/>
    </i>
    <i r="1">
      <x v="6"/>
    </i>
    <i r="1">
      <x v="8"/>
    </i>
    <i r="1">
      <x v="9"/>
    </i>
    <i r="1">
      <x v="10"/>
    </i>
    <i r="1">
      <x v="15"/>
    </i>
    <i t="grand">
      <x/>
    </i>
  </rowItems>
  <colItems count="1">
    <i/>
  </colItems>
  <dataFields count="1">
    <dataField name="סכום של סכום" fld="3" baseField="1" baseItem="0" numFmtId="5"/>
  </dataFields>
  <formats count="2">
    <format dxfId="99">
      <pivotArea outline="0" collapsedLevelsAreSubtotals="1" fieldPosition="0"/>
    </format>
    <format dxfId="98">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3.xml><?xml version="1.0" encoding="utf-8"?>
<pivotTableDefinition xmlns="http://schemas.openxmlformats.org/spreadsheetml/2006/main" xmlns:mc="http://schemas.openxmlformats.org/markup-compatibility/2006" xmlns:xr="http://schemas.microsoft.com/office/spreadsheetml/2014/revision" mc:Ignorable="xr" xr:uid="{4626FE39-470F-409C-BDBB-53211C7738B6}" name="PivotTable1" cacheId="142" applyNumberFormats="0" applyBorderFormats="0" applyFontFormats="0" applyPatternFormats="0" applyAlignmentFormats="0" applyWidthHeightFormats="1" dataCaption="ערכים" updatedVersion="6" minRefreshableVersion="3" itemPrintTitles="1" createdVersion="6" indent="0" outline="1" outlineData="1" multipleFieldFilters="0">
  <location ref="B13:M19" firstHeaderRow="1" firstDataRow="3" firstDataCol="1"/>
  <pivotFields count="4">
    <pivotField axis="axisCol" showAll="0">
      <items count="5">
        <item x="0"/>
        <item x="1"/>
        <item x="2"/>
        <item x="3"/>
        <item t="default"/>
      </items>
    </pivotField>
    <pivotField axis="axisRow" showAll="0">
      <items count="4">
        <item x="0"/>
        <item x="1"/>
        <item x="2"/>
        <item t="default"/>
      </items>
    </pivotField>
    <pivotField axis="axisCol" showAll="0">
      <items count="3">
        <item x="0"/>
        <item x="1"/>
        <item t="default"/>
      </items>
    </pivotField>
    <pivotField dataField="1" numFmtId="5" showAll="0"/>
  </pivotFields>
  <rowFields count="1">
    <field x="1"/>
  </rowFields>
  <rowItems count="4">
    <i>
      <x/>
    </i>
    <i>
      <x v="1"/>
    </i>
    <i>
      <x v="2"/>
    </i>
    <i t="grand">
      <x/>
    </i>
  </rowItems>
  <colFields count="2">
    <field x="2"/>
    <field x="0"/>
  </colFields>
  <colItems count="11">
    <i>
      <x/>
      <x/>
    </i>
    <i r="1">
      <x v="1"/>
    </i>
    <i r="1">
      <x v="2"/>
    </i>
    <i r="1">
      <x v="3"/>
    </i>
    <i t="default">
      <x/>
    </i>
    <i>
      <x v="1"/>
      <x/>
    </i>
    <i r="1">
      <x v="1"/>
    </i>
    <i r="1">
      <x v="2"/>
    </i>
    <i r="1">
      <x v="3"/>
    </i>
    <i t="default">
      <x v="1"/>
    </i>
    <i t="grand">
      <x/>
    </i>
  </colItems>
  <dataFields count="1">
    <dataField name="סכום של סכום" fld="3" baseField="1" baseItem="0" numFmtId="5"/>
  </dataFields>
  <formats count="2">
    <format dxfId="86">
      <pivotArea outline="0" collapsedLevelsAreSubtotals="1" fieldPosition="0"/>
    </format>
    <format dxfId="85">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4.xml><?xml version="1.0" encoding="utf-8"?>
<pivotTableDefinition xmlns="http://schemas.openxmlformats.org/spreadsheetml/2006/main" xmlns:mc="http://schemas.openxmlformats.org/markup-compatibility/2006" xmlns:xr="http://schemas.microsoft.com/office/spreadsheetml/2014/revision" mc:Ignorable="xr" xr:uid="{B51C5E02-BFF8-45BE-9FF7-69ECF5E833B5}" name="PivotTable1" cacheId="147" applyNumberFormats="0" applyBorderFormats="0" applyFontFormats="0" applyPatternFormats="0" applyAlignmentFormats="0" applyWidthHeightFormats="1" dataCaption="ערכים" updatedVersion="6" minRefreshableVersion="3" itemPrintTitles="1" createdVersion="6" indent="0" outline="1" outlineData="1" multipleFieldFilters="0">
  <location ref="D8:E29" firstHeaderRow="1" firstDataRow="1" firstDataCol="1"/>
  <pivotFields count="4">
    <pivotField axis="axisRow" showAll="0">
      <items count="3">
        <item x="0"/>
        <item x="1"/>
        <item t="default"/>
      </items>
    </pivotField>
    <pivotField axis="axisRow" showAll="0">
      <items count="5">
        <item x="3"/>
        <item x="1"/>
        <item x="2"/>
        <item x="0"/>
        <item t="default"/>
      </items>
    </pivotField>
    <pivotField axis="axisRow" showAll="0">
      <items count="4">
        <item x="0"/>
        <item x="2"/>
        <item x="1"/>
        <item t="default"/>
      </items>
    </pivotField>
    <pivotField dataField="1" numFmtId="5" showAll="0"/>
  </pivotFields>
  <rowFields count="3">
    <field x="1"/>
    <field x="0"/>
    <field x="2"/>
  </rowFields>
  <rowItems count="21">
    <i>
      <x/>
    </i>
    <i r="1">
      <x v="1"/>
    </i>
    <i r="2">
      <x/>
    </i>
    <i r="2">
      <x v="1"/>
    </i>
    <i r="2">
      <x v="2"/>
    </i>
    <i>
      <x v="1"/>
    </i>
    <i r="1">
      <x/>
    </i>
    <i r="2">
      <x/>
    </i>
    <i r="2">
      <x v="1"/>
    </i>
    <i r="2">
      <x v="2"/>
    </i>
    <i>
      <x v="2"/>
    </i>
    <i r="1">
      <x v="1"/>
    </i>
    <i r="2">
      <x/>
    </i>
    <i r="2">
      <x v="1"/>
    </i>
    <i r="2">
      <x v="2"/>
    </i>
    <i>
      <x v="3"/>
    </i>
    <i r="1">
      <x/>
    </i>
    <i r="2">
      <x/>
    </i>
    <i r="2">
      <x v="1"/>
    </i>
    <i r="2">
      <x v="2"/>
    </i>
    <i t="grand">
      <x/>
    </i>
  </rowItems>
  <colItems count="1">
    <i/>
  </colItems>
  <dataFields count="1">
    <dataField name="סכום של סכום" fld="3" baseField="1" baseItem="0" numFmtId="5"/>
  </dataFields>
  <formats count="2">
    <format dxfId="74">
      <pivotArea outline="0" collapsedLevelsAreSubtotals="1" fieldPosition="0"/>
    </format>
    <format dxfId="73">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שדה שורה 'קונה' אשר מחלק את ערכי הסכום בטבלה 'הוצאות_12' ויוצר את ערכי השדה 'סיכום הסכומים'" hideValuesRow="1"/>
    </ext>
    <ext xmlns:xpdl="http://schemas.microsoft.com/office/spreadsheetml/2016/pivotdefaultlayout" uri="{747A6164-185A-40DC-8AA5-F01512510D54}">
      <xpdl:pivotTableDefinition16/>
    </ext>
  </extLst>
</pivotTableDefinition>
</file>

<file path=xl/pivotTables/pivotTable15.xml><?xml version="1.0" encoding="utf-8"?>
<pivotTableDefinition xmlns="http://schemas.openxmlformats.org/spreadsheetml/2006/main" xmlns:mc="http://schemas.openxmlformats.org/markup-compatibility/2006" xmlns:xr="http://schemas.microsoft.com/office/spreadsheetml/2014/revision" mc:Ignorable="xr" xr:uid="{00000000-0007-0000-1400-000000000000}" name="PivotTable1" cacheId="100" applyNumberFormats="0" applyBorderFormats="0" applyFontFormats="0" applyPatternFormats="0" applyAlignmentFormats="0" applyWidthHeightFormats="1" dataCaption="ערכים" updatedVersion="6" minRefreshableVersion="3" itemPrintTitles="1" createdVersion="6" indent="0" outline="1" outlineData="1" multipleFieldFilters="0">
  <location ref="B12:C17" firstHeaderRow="1" firstDataRow="1" firstDataCol="1"/>
  <pivotFields count="4">
    <pivotField axis="axisRow" showAll="0">
      <items count="5">
        <item x="1"/>
        <item x="0"/>
        <item x="3"/>
        <item x="2"/>
        <item t="default"/>
      </items>
    </pivotField>
    <pivotField showAll="0"/>
    <pivotField showAll="0"/>
    <pivotField dataField="1" showAll="0"/>
  </pivotFields>
  <rowFields count="1">
    <field x="0"/>
  </rowFields>
  <rowItems count="5">
    <i>
      <x/>
    </i>
    <i>
      <x v="1"/>
    </i>
    <i>
      <x v="2"/>
    </i>
    <i>
      <x v="3"/>
    </i>
    <i t="grand">
      <x/>
    </i>
  </rowItems>
  <colItems count="1">
    <i/>
  </colItems>
  <dataFields count="1">
    <dataField name="סכום של יחידות שנמכרו" fld="3" baseField="0" baseItem="0" numFmtId="166"/>
  </dataFields>
  <formats count="1">
    <format dxfId="56">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6.xml><?xml version="1.0" encoding="utf-8"?>
<pivotTableDefinition xmlns="http://schemas.openxmlformats.org/spreadsheetml/2006/main" xmlns:mc="http://schemas.openxmlformats.org/markup-compatibility/2006" xmlns:xr="http://schemas.microsoft.com/office/spreadsheetml/2014/revision" mc:Ignorable="xr" xr:uid="{00000000-0007-0000-1500-000000000000}" name="סכום של יחידות שנמכרו" cacheId="100" applyNumberFormats="0" applyBorderFormats="0" applyFontFormats="0" applyPatternFormats="0" applyAlignmentFormats="0" applyWidthHeightFormats="1" dataCaption="ערכים" updatedVersion="6" minRefreshableVersion="3" itemPrintTitles="1" createdVersion="6" indent="0" outline="1" outlineData="1" multipleFieldFilters="0">
  <location ref="B13:B14" firstHeaderRow="1" firstDataRow="1" firstDataCol="0"/>
  <pivotFields count="4">
    <pivotField showAll="0"/>
    <pivotField showAll="0"/>
    <pivotField showAll="0"/>
    <pivotField dataField="1" showAll="0"/>
  </pivotFields>
  <rowItems count="1">
    <i/>
  </rowItems>
  <colItems count="1">
    <i/>
  </colItems>
  <dataFields count="1">
    <dataField name="סכום של יחידות שנמכרו" fld="3" baseField="0" baseItem="0" numFmtId="166"/>
  </dataFields>
  <formats count="1">
    <format dxfId="55">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7.xml><?xml version="1.0" encoding="utf-8"?>
<pivotTableDefinition xmlns="http://schemas.openxmlformats.org/spreadsheetml/2006/main" xmlns:mc="http://schemas.openxmlformats.org/markup-compatibility/2006" xmlns:xr="http://schemas.microsoft.com/office/spreadsheetml/2014/revision" mc:Ignorable="xr" xr:uid="{00000000-0007-0000-1600-000000000000}" name="PivotTable1" cacheId="100" applyNumberFormats="0" applyBorderFormats="0" applyFontFormats="0" applyPatternFormats="0" applyAlignmentFormats="0" applyWidthHeightFormats="1" dataCaption="ערכים" updatedVersion="6" minRefreshableVersion="3" itemPrintTitles="1" createdVersion="6" indent="0" outline="1" outlineData="1" multipleFieldFilters="0">
  <location ref="B13:B14" firstHeaderRow="1" firstDataRow="1" firstDataCol="0"/>
  <pivotFields count="4">
    <pivotField showAll="0"/>
    <pivotField showAll="0"/>
    <pivotField showAll="0"/>
    <pivotField dataField="1" showAll="0"/>
  </pivotFields>
  <rowItems count="1">
    <i/>
  </rowItems>
  <colItems count="1">
    <i/>
  </colItems>
  <dataFields count="1">
    <dataField name="סכום של יחידות שנמכרו" fld="3" baseField="0" baseItem="26" numFmtId="166"/>
  </dataFields>
  <formats count="2">
    <format dxfId="54">
      <pivotArea outline="0" collapsedLevelsAreSubtotals="1" fieldPosition="0"/>
    </format>
    <format dxfId="53">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8.xml><?xml version="1.0" encoding="utf-8"?>
<pivotTableDefinition xmlns="http://schemas.openxmlformats.org/spreadsheetml/2006/main" xmlns:mc="http://schemas.openxmlformats.org/markup-compatibility/2006" xmlns:xr="http://schemas.microsoft.com/office/spreadsheetml/2014/revision" mc:Ignorable="xr" xr:uid="{00000000-0007-0000-1700-000000000000}" name="סכום של יחידות שנמכרו" cacheId="100" applyNumberFormats="0" applyBorderFormats="0" applyFontFormats="0" applyPatternFormats="0" applyAlignmentFormats="0" applyWidthHeightFormats="1" dataCaption="ערכים" updatedVersion="6" minRefreshableVersion="3" itemPrintTitles="1" createdVersion="6" indent="0" outline="1" outlineData="1" multipleFieldFilters="0">
  <location ref="B13:R16" firstHeaderRow="1" firstDataRow="3" firstDataCol="1"/>
  <pivotFields count="4">
    <pivotField axis="axisCol" showAll="0">
      <items count="5">
        <item x="1"/>
        <item x="0"/>
        <item x="3"/>
        <item x="2"/>
        <item t="default"/>
      </items>
    </pivotField>
    <pivotField axis="axisCol" showAll="0">
      <items count="4">
        <item x="2"/>
        <item x="1"/>
        <item x="0"/>
        <item t="default"/>
      </items>
    </pivotField>
    <pivotField showAll="0"/>
    <pivotField dataField="1" showAll="0"/>
  </pivotFields>
  <rowItems count="1">
    <i/>
  </rowItems>
  <colFields count="2">
    <field x="1"/>
    <field x="0"/>
  </colFields>
  <colItems count="16">
    <i>
      <x/>
      <x/>
    </i>
    <i r="1">
      <x v="1"/>
    </i>
    <i r="1">
      <x v="2"/>
    </i>
    <i r="1">
      <x v="3"/>
    </i>
    <i t="default">
      <x/>
    </i>
    <i>
      <x v="1"/>
      <x/>
    </i>
    <i r="1">
      <x v="1"/>
    </i>
    <i r="1">
      <x v="2"/>
    </i>
    <i r="1">
      <x v="3"/>
    </i>
    <i t="default">
      <x v="1"/>
    </i>
    <i>
      <x v="2"/>
      <x/>
    </i>
    <i r="1">
      <x v="1"/>
    </i>
    <i r="1">
      <x v="2"/>
    </i>
    <i r="1">
      <x v="3"/>
    </i>
    <i t="default">
      <x v="2"/>
    </i>
    <i t="grand">
      <x/>
    </i>
  </colItems>
  <dataFields count="1">
    <dataField name="סכום של יחידות שנמכרו" fld="3" baseField="0" baseItem="0" numFmtId="166"/>
  </dataFields>
  <formats count="1">
    <format dxfId="52">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9.xml><?xml version="1.0" encoding="utf-8"?>
<pivotTableDefinition xmlns="http://schemas.openxmlformats.org/spreadsheetml/2006/main" xmlns:mc="http://schemas.openxmlformats.org/markup-compatibility/2006" xmlns:xr="http://schemas.microsoft.com/office/spreadsheetml/2014/revision" mc:Ignorable="xr" xr:uid="{00000000-0007-0000-1800-000000000000}" name="סכום של יחידות שנמכרו" cacheId="100" applyNumberFormats="0" applyBorderFormats="0" applyFontFormats="0" applyPatternFormats="0" applyAlignmentFormats="0" applyWidthHeightFormats="1" dataCaption="ערכים" updatedVersion="6" minRefreshableVersion="3" itemPrintTitles="1" createdVersion="6" indent="0" outline="1" outlineData="1" multipleFieldFilters="0">
  <location ref="B13:B14" firstHeaderRow="1" firstDataRow="1" firstDataCol="0"/>
  <pivotFields count="4">
    <pivotField showAll="0"/>
    <pivotField showAll="0"/>
    <pivotField showAll="0"/>
    <pivotField dataField="1" showAll="0"/>
  </pivotFields>
  <rowItems count="1">
    <i/>
  </rowItems>
  <colItems count="1">
    <i/>
  </colItems>
  <dataFields count="1">
    <dataField name="סכום של יחידות שנמכרו" fld="3" baseField="0" baseItem="0" numFmtId="166"/>
  </dataFields>
  <formats count="1">
    <format dxfId="51">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טבלה_1.1" displayName="טבלה_1.1" ref="B8:E16" headerRowDxfId="248" dataDxfId="247" tableBorderDxfId="246">
  <autoFilter ref="B8:E16" xr:uid="{00000000-0009-0000-0100-000001000000}">
    <filterColumn colId="0" hiddenButton="1"/>
    <filterColumn colId="1" hiddenButton="1"/>
    <filterColumn colId="2" hiddenButton="1"/>
    <filterColumn colId="3" hiddenButton="1"/>
  </autoFilter>
  <tableColumns count="4">
    <tableColumn id="1" xr3:uid="{00000000-0010-0000-0000-000001000000}" name="תאריך" totalsRowLabel="סה&quot;כ" dataDxfId="245" totalsRowDxfId="244" dataCellStyle="תאריך 2"/>
    <tableColumn id="2" xr3:uid="{00000000-0010-0000-0000-000002000000}" name="קונה" dataDxfId="243" totalsRowDxfId="242"/>
    <tableColumn id="3" xr3:uid="{00000000-0010-0000-0000-000003000000}" name="סוג" dataDxfId="241" totalsRowDxfId="240"/>
    <tableColumn id="4" xr3:uid="{00000000-0010-0000-0000-000004000000}" name="סכום" totalsRowFunction="sum" dataDxfId="239" totalsRowDxfId="238" dataCellStyle="מטבע 2"/>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1000000}" name="טבלה_2.1" displayName="טבלה_2.1" ref="B100:E108" headerRowDxfId="235" dataDxfId="234" tableBorderDxfId="233">
  <autoFilter ref="B100:E108" xr:uid="{00000000-0009-0000-0100-000012000000}"/>
  <tableColumns count="4">
    <tableColumn id="1" xr3:uid="{00000000-0010-0000-0100-000001000000}" name="תאריך" totalsRowLabel="סה&quot;כ" dataDxfId="232" totalsRowDxfId="231" dataCellStyle="תאריך 2"/>
    <tableColumn id="2" xr3:uid="{00000000-0010-0000-0100-000002000000}" name="קונה" dataDxfId="230" totalsRowDxfId="229" dataCellStyle="רגיל 2"/>
    <tableColumn id="3" xr3:uid="{00000000-0010-0000-0100-000003000000}" name="סוג" dataDxfId="228" totalsRowDxfId="227" dataCellStyle="רגיל 2"/>
    <tableColumn id="4" xr3:uid="{00000000-0010-0000-0100-000004000000}" name="סכום" totalsRowFunction="sum" dataDxfId="226" totalsRowDxfId="225" dataCellStyle="מטבע 2"/>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2000000}" name="טבלה_3.1" displayName="טבלה_3.1" ref="B100:E108" headerRowDxfId="222" dataDxfId="221" tableBorderDxfId="220">
  <autoFilter ref="B100:E108" xr:uid="{00000000-0009-0000-0100-000013000000}"/>
  <tableColumns count="4">
    <tableColumn id="1" xr3:uid="{00000000-0010-0000-0200-000001000000}" name="תאריך" totalsRowLabel="סה&quot;כ" dataDxfId="219" totalsRowDxfId="218" dataCellStyle="תאריך 2"/>
    <tableColumn id="2" xr3:uid="{00000000-0010-0000-0200-000002000000}" name="קונה" dataDxfId="217" totalsRowDxfId="216" dataCellStyle="רגיל 2"/>
    <tableColumn id="3" xr3:uid="{00000000-0010-0000-0200-000003000000}" name="סוג" dataDxfId="215" totalsRowDxfId="214" dataCellStyle="רגיל 2"/>
    <tableColumn id="4" xr3:uid="{00000000-0010-0000-0200-000004000000}" name="סכום" totalsRowFunction="sum" dataDxfId="213" totalsRowDxfId="212" dataCellStyle="מטבע 2"/>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3000000}" name="טבלה_4.1" displayName="טבלה_4.1" ref="B100:E108" headerRowDxfId="209" dataDxfId="208" tableBorderDxfId="207">
  <autoFilter ref="B100:E108" xr:uid="{00000000-0009-0000-0100-000014000000}"/>
  <tableColumns count="4">
    <tableColumn id="1" xr3:uid="{00000000-0010-0000-0300-000001000000}" name="תאריך" totalsRowLabel="סה&quot;כ" dataDxfId="206" totalsRowDxfId="205" dataCellStyle="תאריך 2"/>
    <tableColumn id="2" xr3:uid="{00000000-0010-0000-0300-000002000000}" name="קונה" dataDxfId="204" totalsRowDxfId="203" dataCellStyle="רגיל 2"/>
    <tableColumn id="3" xr3:uid="{00000000-0010-0000-0300-000003000000}" name="סוג" dataDxfId="202" totalsRowDxfId="201" dataCellStyle="רגיל 2"/>
    <tableColumn id="4" xr3:uid="{00000000-0010-0000-0300-000004000000}" name="סכום" totalsRowFunction="sum" dataDxfId="200" totalsRowDxfId="199" dataCellStyle="מטבע 2"/>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4000000}" name="טבלה_4.116" displayName="טבלה_4.116" ref="B100:E108" headerRowDxfId="196" dataDxfId="195">
  <autoFilter ref="B100:E108" xr:uid="{00000000-0009-0000-0100-00000F000000}"/>
  <tableColumns count="4">
    <tableColumn id="1" xr3:uid="{00000000-0010-0000-0400-000001000000}" name="תאריך" totalsRowLabel="סה&quot;כ" dataDxfId="194" totalsRowDxfId="193" dataCellStyle="תאריך 2"/>
    <tableColumn id="2" xr3:uid="{00000000-0010-0000-0400-000002000000}" name="קונה" totalsRowDxfId="192" dataCellStyle="Normal"/>
    <tableColumn id="3" xr3:uid="{00000000-0010-0000-0400-000003000000}" name="סוג" totalsRowDxfId="191" dataCellStyle="Normal"/>
    <tableColumn id="4" xr3:uid="{00000000-0010-0000-0400-000004000000}" name="סכום" totalsRowFunction="sum" dataDxfId="190" totalsRowDxfId="189" dataCellStyle="מטבע 2"/>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5000000}" name="טבלה_6.1" displayName="טבלה_6.1" ref="B100:E108" headerRowDxfId="186" dataDxfId="185">
  <autoFilter ref="B100:E108" xr:uid="{00000000-0009-0000-0100-000016000000}"/>
  <tableColumns count="4">
    <tableColumn id="1" xr3:uid="{00000000-0010-0000-0500-000001000000}" name="תאריך" totalsRowLabel="סה&quot;כ" dataDxfId="184" totalsRowDxfId="183" dataCellStyle="תאריך 2"/>
    <tableColumn id="2" xr3:uid="{00000000-0010-0000-0500-000002000000}" name="קונה" totalsRowDxfId="182" dataCellStyle="Normal"/>
    <tableColumn id="3" xr3:uid="{00000000-0010-0000-0500-000003000000}" name="סוג" totalsRowDxfId="181" dataCellStyle="Normal"/>
    <tableColumn id="4" xr3:uid="{00000000-0010-0000-0500-000004000000}" name="סכום" totalsRowFunction="sum" dataDxfId="180" totalsRowDxfId="179" dataCellStyle="מטבע 2"/>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טבלה_7.1" displayName="טבלה_7.1" ref="B100:E108" headerRowDxfId="163" tableBorderDxfId="162">
  <autoFilter ref="B100:E108" xr:uid="{00000000-0009-0000-0100-000006000000}"/>
  <tableColumns count="4">
    <tableColumn id="1" xr3:uid="{00000000-0010-0000-0600-000001000000}" name="תאריך" totalsRowLabel="סה&quot;כ" dataDxfId="161" totalsRowDxfId="160" dataCellStyle="תאריך 2"/>
    <tableColumn id="2" xr3:uid="{00000000-0010-0000-0600-000002000000}" name="קונה" totalsRowDxfId="159" dataCellStyle="Normal"/>
    <tableColumn id="3" xr3:uid="{00000000-0010-0000-0600-000003000000}" name="סוג" totalsRowDxfId="158" dataCellStyle="Normal"/>
    <tableColumn id="4" xr3:uid="{00000000-0010-0000-0600-000004000000}" name="סכום" totalsRowFunction="sum" dataDxfId="157" totalsRowDxfId="156" dataCellStyle="מטבע 2"/>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טבלה_10.1" displayName="טבלה_10.1" ref="B100:E121" headerRowDxfId="153" dataDxfId="152" tableBorderDxfId="151">
  <autoFilter ref="B100:E121" xr:uid="{00000000-0009-0000-0100-000007000000}"/>
  <sortState xmlns:xlrd2="http://schemas.microsoft.com/office/spreadsheetml/2017/richdata2" ref="B101:E121">
    <sortCondition ref="C101"/>
  </sortState>
  <tableColumns count="4">
    <tableColumn id="1" xr3:uid="{00000000-0010-0000-0700-000001000000}" name="תאריך" totalsRowLabel="סה&quot;כ" dataDxfId="150" totalsRowDxfId="149" dataCellStyle="תאריך"/>
    <tableColumn id="2" xr3:uid="{00000000-0010-0000-0700-000002000000}" name="קונה" dataDxfId="148" totalsRowDxfId="147"/>
    <tableColumn id="3" xr3:uid="{00000000-0010-0000-0700-000003000000}" name="סוג" dataDxfId="146" totalsRowDxfId="145"/>
    <tableColumn id="4" xr3:uid="{00000000-0010-0000-0700-000004000000}" name="סכום" totalsRowFunction="sum" dataDxfId="144" totalsRowDxfId="143" dataCellStyle="מטבע 2"/>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8000000}" name="טבלה_11.1" displayName="טבלה_11.1" ref="B98:E119" headerRowDxfId="140" dataDxfId="139" tableBorderDxfId="138">
  <autoFilter ref="B98:E119" xr:uid="{00000000-0009-0000-0100-000008000000}"/>
  <sortState xmlns:xlrd2="http://schemas.microsoft.com/office/spreadsheetml/2017/richdata2" ref="B99:E119">
    <sortCondition ref="C101"/>
  </sortState>
  <tableColumns count="4">
    <tableColumn id="1" xr3:uid="{00000000-0010-0000-0800-000001000000}" name="תאריך" totalsRowLabel="סה&quot;כ" dataDxfId="137" totalsRowDxfId="136" dataCellStyle="תאריך"/>
    <tableColumn id="2" xr3:uid="{00000000-0010-0000-0800-000002000000}" name="קונה" dataDxfId="135" totalsRowDxfId="134"/>
    <tableColumn id="3" xr3:uid="{00000000-0010-0000-0800-000003000000}" name="סוג" dataDxfId="133" totalsRowDxfId="132"/>
    <tableColumn id="4" xr3:uid="{00000000-0010-0000-0800-000004000000}" name="סכום" totalsRowFunction="sum" dataDxfId="131" totalsRowDxfId="130" dataCellStyle="מטבע 2"/>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9000000}" name="טבלה_13.1" displayName="טבלה_13.1" ref="B101:E122" headerRowDxfId="123" dataDxfId="122" tableBorderDxfId="121">
  <autoFilter ref="B101:E122" xr:uid="{00000000-0009-0000-0100-000009000000}"/>
  <sortState xmlns:xlrd2="http://schemas.microsoft.com/office/spreadsheetml/2017/richdata2" ref="B102:E122">
    <sortCondition ref="C101"/>
  </sortState>
  <tableColumns count="4">
    <tableColumn id="1" xr3:uid="{00000000-0010-0000-0900-000001000000}" name="תאריך" totalsRowLabel="סה&quot;כ" dataDxfId="120" totalsRowDxfId="119" dataCellStyle="תאריך"/>
    <tableColumn id="2" xr3:uid="{00000000-0010-0000-0900-000002000000}" name="קונה" dataDxfId="118" totalsRowDxfId="117"/>
    <tableColumn id="3" xr3:uid="{00000000-0010-0000-0900-000003000000}" name="סוג" dataDxfId="116" totalsRowDxfId="115"/>
    <tableColumn id="4" xr3:uid="{00000000-0010-0000-0900-000004000000}" name="סכום" totalsRowFunction="sum" dataDxfId="114" totalsRowDxfId="113" dataCellStyle="מטבע 2"/>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A000000}" name="הוצאות1281710" displayName="הוצאות1281710" ref="B100:E121" headerRowDxfId="110" dataDxfId="109" tableBorderDxfId="108">
  <autoFilter ref="B100:E121" xr:uid="{00000000-0009-0000-0100-00000A000000}"/>
  <tableColumns count="4">
    <tableColumn id="1" xr3:uid="{00000000-0010-0000-0A00-000001000000}" name="תאריך" totalsRowLabel="סה&quot;כ" dataDxfId="107" totalsRowDxfId="106" dataCellStyle="תאריך"/>
    <tableColumn id="2" xr3:uid="{00000000-0010-0000-0A00-000002000000}" name="קונה" dataDxfId="105" totalsRowDxfId="104"/>
    <tableColumn id="3" xr3:uid="{00000000-0010-0000-0A00-000003000000}" name="סוג" dataDxfId="103" totalsRowDxfId="102"/>
    <tableColumn id="4" xr3:uid="{00000000-0010-0000-0A00-000004000000}" name="סכום" totalsRowFunction="sum" dataDxfId="101" totalsRowDxfId="100" dataCellStyle="מטבע 2"/>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B000000}" name="טבלה_15.1" displayName="טבלה_15.1" ref="B100:E121" headerRowDxfId="97" dataDxfId="96" tableBorderDxfId="95">
  <autoFilter ref="B100:E121" xr:uid="{00000000-0009-0000-0100-00000B000000}"/>
  <tableColumns count="4">
    <tableColumn id="1" xr3:uid="{00000000-0010-0000-0B00-000001000000}" name="תאריך" totalsRowLabel="סה&quot;כ" dataDxfId="94" totalsRowDxfId="93" dataCellStyle="תאריך"/>
    <tableColumn id="2" xr3:uid="{00000000-0010-0000-0B00-000002000000}" name="קונה" dataDxfId="92" totalsRowDxfId="91"/>
    <tableColumn id="3" xr3:uid="{00000000-0010-0000-0B00-000003000000}" name="סוג" dataDxfId="90" totalsRowDxfId="89"/>
    <tableColumn id="4" xr3:uid="{00000000-0010-0000-0B00-000004000000}" name="סכום" totalsRowFunction="sum" dataDxfId="88" totalsRowDxfId="87" dataCellStyle="מטבע 2"/>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C000000}" name="טבלה_16.1" displayName="טבלה_16.1" ref="B95:E107" headerRowDxfId="84" dataDxfId="83" headerRowCellStyle="Normal" dataCellStyle="Normal">
  <autoFilter ref="B95:E107" xr:uid="{00000000-0009-0000-0100-00000C000000}"/>
  <tableColumns count="4">
    <tableColumn id="1" xr3:uid="{00000000-0010-0000-0C00-000001000000}" name="חודש" totalsRowLabel="סה&quot;כ" dataDxfId="82" totalsRowDxfId="81" dataCellStyle="רגיל 2"/>
    <tableColumn id="2" xr3:uid="{00000000-0010-0000-0C00-000002000000}" name="קונה" dataDxfId="80" totalsRowDxfId="79" dataCellStyle="רגיל 2"/>
    <tableColumn id="3" xr3:uid="{00000000-0010-0000-0C00-000003000000}" name="סוג" dataDxfId="78" totalsRowDxfId="77" dataCellStyle="רגיל 2"/>
    <tableColumn id="4" xr3:uid="{00000000-0010-0000-0C00-000004000000}" name="סכום" totalsRowFunction="sum" dataDxfId="76" totalsRowDxfId="75" dataCellStyle="רגיל 2"/>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D000000}" name="טבלה_17.1" displayName="טבלה_17.1" ref="B98:E146" headerRowDxfId="72" dataDxfId="71">
  <tableColumns count="4">
    <tableColumn id="5" xr3:uid="{00000000-0010-0000-0D00-000005000000}" name="קונה" totalsRowLabel="סה&quot;כ" dataDxfId="70" totalsRowDxfId="69"/>
    <tableColumn id="1" xr3:uid="{00000000-0010-0000-0D00-000001000000}" name="עונה" dataDxfId="68" totalsRowDxfId="67"/>
    <tableColumn id="2" xr3:uid="{00000000-0010-0000-0D00-000002000000}" name="סוג" dataDxfId="66" totalsRowDxfId="65"/>
    <tableColumn id="4" xr3:uid="{00000000-0010-0000-0D00-000004000000}" name="סכום" totalsRowFunction="sum" dataDxfId="64" totalsRowDxfId="63"/>
  </tableColumns>
  <tableStyleInfo name="TableStyleLight14"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E000000}" name="טבלה_18.1" displayName="טבלה_18.1" ref="B7:E55" totalsRowShown="0" headerRowDxfId="62" dataDxfId="61">
  <tableColumns count="4">
    <tableColumn id="1" xr3:uid="{00000000-0010-0000-0E00-000001000000}" name="עונה" dataDxfId="60"/>
    <tableColumn id="2" xr3:uid="{00000000-0010-0000-0E00-000002000000}" name="נציג מכירות" dataDxfId="59"/>
    <tableColumn id="3" xr3:uid="{00000000-0010-0000-0E00-000003000000}" name="מוצר" dataDxfId="58"/>
    <tableColumn id="4" xr3:uid="{00000000-0010-0000-0E00-000004000000}" name="יחידות שנמכרו" dataDxfId="57"/>
  </tableColumns>
  <tableStyleInfo name="TableStyleMedium3"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pivotTable" Target="../pivotTables/pivotTable2.xml"/><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pivotTable" Target="../pivotTables/pivotTable3.xml"/><Relationship Id="rId4" Type="http://schemas.openxmlformats.org/officeDocument/2006/relationships/table" Target="../tables/table3.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pivotTable" Target="../pivotTables/pivotTable4.xml"/><Relationship Id="rId4" Type="http://schemas.openxmlformats.org/officeDocument/2006/relationships/table" Target="../tables/table4.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pivotTable" Target="../pivotTables/pivotTable5.xml"/><Relationship Id="rId4" Type="http://schemas.openxmlformats.org/officeDocument/2006/relationships/table" Target="../tables/table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pivotTable" Target="../pivotTables/pivotTable6.xml"/><Relationship Id="rId4" Type="http://schemas.openxmlformats.org/officeDocument/2006/relationships/table" Target="../tables/table6.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pivotTable" Target="../pivotTables/pivotTable7.xml"/><Relationship Id="rId4" Type="http://schemas.openxmlformats.org/officeDocument/2006/relationships/table" Target="../tables/table7.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pivotTable" Target="../pivotTables/pivotTable8.xml"/><Relationship Id="rId4" Type="http://schemas.openxmlformats.org/officeDocument/2006/relationships/table" Target="../tables/table8.x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pivotTable" Target="../pivotTables/pivotTable9.xml"/><Relationship Id="rId4" Type="http://schemas.openxmlformats.org/officeDocument/2006/relationships/table" Target="../tables/table9.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pivotTable" Target="../pivotTables/pivotTable10.xml"/><Relationship Id="rId4" Type="http://schemas.openxmlformats.org/officeDocument/2006/relationships/table" Target="../tables/table10.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6.bin"/><Relationship Id="rId1" Type="http://schemas.openxmlformats.org/officeDocument/2006/relationships/pivotTable" Target="../pivotTables/pivotTable11.xml"/><Relationship Id="rId4" Type="http://schemas.openxmlformats.org/officeDocument/2006/relationships/table" Target="../tables/table11.xm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17.bin"/><Relationship Id="rId1" Type="http://schemas.openxmlformats.org/officeDocument/2006/relationships/pivotTable" Target="../pivotTables/pivotTable12.xml"/><Relationship Id="rId4" Type="http://schemas.openxmlformats.org/officeDocument/2006/relationships/table" Target="../tables/table12.xm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8.bin"/><Relationship Id="rId1" Type="http://schemas.openxmlformats.org/officeDocument/2006/relationships/pivotTable" Target="../pivotTables/pivotTable13.xml"/><Relationship Id="rId4" Type="http://schemas.openxmlformats.org/officeDocument/2006/relationships/table" Target="../tables/table13.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19.bin"/><Relationship Id="rId1" Type="http://schemas.openxmlformats.org/officeDocument/2006/relationships/pivotTable" Target="../pivotTables/pivotTable14.xml"/><Relationship Id="rId4" Type="http://schemas.openxmlformats.org/officeDocument/2006/relationships/table" Target="../tables/table14.xml"/></Relationships>
</file>

<file path=xl/worksheets/_rels/sheet20.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21.bin"/><Relationship Id="rId1" Type="http://schemas.openxmlformats.org/officeDocument/2006/relationships/pivotTable" Target="../pivotTables/pivotTable15.xm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22.bin"/><Relationship Id="rId1" Type="http://schemas.openxmlformats.org/officeDocument/2006/relationships/pivotTable" Target="../pivotTables/pivotTable16.xm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printerSettings" Target="../printerSettings/printerSettings23.bin"/><Relationship Id="rId1" Type="http://schemas.openxmlformats.org/officeDocument/2006/relationships/pivotTable" Target="../pivotTables/pivotTable17.xm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24.bin"/><Relationship Id="rId1" Type="http://schemas.openxmlformats.org/officeDocument/2006/relationships/pivotTable" Target="../pivotTables/pivotTable18.xm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printerSettings" Target="../printerSettings/printerSettings25.bin"/><Relationship Id="rId1" Type="http://schemas.openxmlformats.org/officeDocument/2006/relationships/pivotTable" Target="../pivotTables/pivotTable19.xml"/></Relationships>
</file>

<file path=xl/worksheets/_rels/sheet26.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2" Type="http://schemas.openxmlformats.org/officeDocument/2006/relationships/hyperlink" Target="https://support.office.com/he-IL/article/refresh-pivottable-data-6d24cece-a038-468a-8176-8b6568ca9be2" TargetMode="External"/><Relationship Id="rId1" Type="http://schemas.openxmlformats.org/officeDocument/2006/relationships/hyperlink" Target="https://support.office.com/he-IL/article/create-a-pivottable-to-analyze-worksheet-data-a9a84538-bfe9-40a9-a8e9-f99134456576" TargetMode="External"/><Relationship Id="rId5" Type="http://schemas.openxmlformats.org/officeDocument/2006/relationships/drawing" Target="../drawings/drawing26.xml"/><Relationship Id="rId4"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ws_Start">
    <tabColor theme="9"/>
    <pageSetUpPr autoPageBreaks="0"/>
  </sheetPr>
  <dimension ref="A1:A5"/>
  <sheetViews>
    <sheetView showGridLines="0" showRowColHeaders="0" rightToLeft="1" tabSelected="1" zoomScaleNormal="100" workbookViewId="0"/>
  </sheetViews>
  <sheetFormatPr defaultColWidth="11" defaultRowHeight="15" customHeight="1" x14ac:dyDescent="0.2"/>
  <cols>
    <col min="1" max="1" width="103.25" style="2" customWidth="1"/>
    <col min="2" max="2" width="3.5" style="2" customWidth="1"/>
    <col min="3" max="16384" width="11" style="2"/>
  </cols>
  <sheetData>
    <row r="1" spans="1:1" ht="15" customHeight="1" x14ac:dyDescent="0.2">
      <c r="A1" s="1" t="s">
        <v>0</v>
      </c>
    </row>
    <row r="2" spans="1:1" ht="108" x14ac:dyDescent="0.65">
      <c r="A2" s="4" t="s">
        <v>1</v>
      </c>
    </row>
    <row r="3" spans="1:1" ht="65.25" x14ac:dyDescent="0.3">
      <c r="A3" s="67" t="s">
        <v>2</v>
      </c>
    </row>
    <row r="4" spans="1:1" ht="189.95" customHeight="1" x14ac:dyDescent="0.2">
      <c r="A4" s="3" t="s">
        <v>3</v>
      </c>
    </row>
    <row r="5" spans="1:1" ht="15" customHeight="1" x14ac:dyDescent="0.2">
      <c r="A5" s="3" t="s">
        <v>4</v>
      </c>
    </row>
  </sheetData>
  <phoneticPr fontId="1" type="noConversion"/>
  <pageMargins left="0.7" right="0.7" top="0.75" bottom="0.75" header="0.3" footer="0.3"/>
  <pageSetup paperSize="9" orientation="landscape" r:id="rId1"/>
  <colBreaks count="1" manualBreakCount="1">
    <brk id="2"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S27"/>
  <sheetViews>
    <sheetView showGridLines="0" rightToLeft="1" zoomScaleNormal="100" workbookViewId="0"/>
  </sheetViews>
  <sheetFormatPr defaultColWidth="9" defaultRowHeight="14.25" x14ac:dyDescent="0.2"/>
  <cols>
    <col min="1" max="1" width="9" style="14" customWidth="1"/>
    <col min="2" max="2" width="10.875" style="7" customWidth="1"/>
    <col min="3" max="6" width="9" style="7"/>
    <col min="7" max="7" width="10.625" style="7" customWidth="1"/>
    <col min="8" max="8" width="11.25" style="7" customWidth="1"/>
    <col min="9" max="9" width="14.75" style="7" customWidth="1"/>
    <col min="10" max="10" width="8.75" style="7" customWidth="1"/>
    <col min="11" max="16384" width="9" style="7"/>
  </cols>
  <sheetData>
    <row r="1" spans="1:19" x14ac:dyDescent="0.2">
      <c r="A1" s="5" t="s">
        <v>5</v>
      </c>
      <c r="B1" s="6"/>
      <c r="C1" s="6"/>
      <c r="D1" s="6"/>
      <c r="E1" s="6"/>
      <c r="F1" s="6"/>
      <c r="G1" s="6"/>
      <c r="H1" s="6"/>
      <c r="I1" s="6"/>
    </row>
    <row r="2" spans="1:19" x14ac:dyDescent="0.2">
      <c r="A2" s="8" t="s">
        <v>136</v>
      </c>
      <c r="B2" s="6"/>
      <c r="C2" s="6"/>
      <c r="D2" s="6"/>
      <c r="E2" s="6"/>
      <c r="F2" s="6"/>
      <c r="G2" s="6"/>
      <c r="H2" s="6"/>
      <c r="I2" s="6"/>
    </row>
    <row r="3" spans="1:19" x14ac:dyDescent="0.2">
      <c r="A3" s="8" t="s">
        <v>6</v>
      </c>
      <c r="B3" s="6"/>
      <c r="C3" s="6"/>
      <c r="D3" s="6"/>
      <c r="E3" s="6"/>
      <c r="F3" s="6"/>
      <c r="G3" s="6"/>
      <c r="H3" s="6"/>
      <c r="I3" s="6"/>
    </row>
    <row r="4" spans="1:19" x14ac:dyDescent="0.2">
      <c r="A4" s="9"/>
      <c r="B4" s="6"/>
      <c r="C4" s="6"/>
      <c r="D4" s="6"/>
      <c r="E4" s="6"/>
      <c r="F4" s="6"/>
      <c r="G4" s="6"/>
      <c r="H4" s="6"/>
      <c r="I4" s="6"/>
    </row>
    <row r="5" spans="1:19" x14ac:dyDescent="0.2">
      <c r="A5" s="5"/>
      <c r="B5" s="6"/>
      <c r="C5" s="6"/>
      <c r="D5" s="6"/>
      <c r="E5" s="6"/>
      <c r="F5" s="6"/>
      <c r="G5" s="6"/>
      <c r="H5" s="6"/>
      <c r="I5" s="6"/>
    </row>
    <row r="6" spans="1:19" x14ac:dyDescent="0.2">
      <c r="A6" s="5"/>
      <c r="B6" s="6"/>
      <c r="C6" s="6"/>
      <c r="D6" s="6"/>
      <c r="E6" s="6"/>
      <c r="F6" s="6"/>
      <c r="G6" s="6"/>
      <c r="H6" s="6"/>
      <c r="I6" s="6"/>
    </row>
    <row r="7" spans="1:19" x14ac:dyDescent="0.2">
      <c r="A7" s="5"/>
      <c r="B7" s="6"/>
      <c r="C7" s="6"/>
      <c r="D7" s="6"/>
      <c r="E7" s="6"/>
      <c r="F7" s="6"/>
      <c r="G7" s="6"/>
      <c r="H7" s="6"/>
      <c r="I7" s="6"/>
    </row>
    <row r="8" spans="1:19" x14ac:dyDescent="0.2">
      <c r="A8" s="5"/>
      <c r="B8" s="10" t="s">
        <v>9</v>
      </c>
      <c r="C8" s="10" t="s">
        <v>10</v>
      </c>
      <c r="D8" s="10" t="s">
        <v>14</v>
      </c>
      <c r="E8" s="10" t="s">
        <v>20</v>
      </c>
      <c r="F8" s="6"/>
      <c r="G8" s="6"/>
      <c r="H8" s="6"/>
      <c r="I8" s="6"/>
    </row>
    <row r="9" spans="1:19" x14ac:dyDescent="0.2">
      <c r="A9" s="5" t="s">
        <v>7</v>
      </c>
      <c r="B9" s="15">
        <v>42736</v>
      </c>
      <c r="C9" s="11" t="s">
        <v>11</v>
      </c>
      <c r="D9" s="11" t="s">
        <v>15</v>
      </c>
      <c r="E9" s="17">
        <v>95</v>
      </c>
      <c r="F9" s="6"/>
      <c r="G9" s="6"/>
      <c r="H9" s="6"/>
      <c r="I9" s="6"/>
    </row>
    <row r="10" spans="1:19" x14ac:dyDescent="0.2">
      <c r="A10" s="5" t="s">
        <v>8</v>
      </c>
      <c r="B10" s="15">
        <v>42750</v>
      </c>
      <c r="C10" s="11" t="s">
        <v>12</v>
      </c>
      <c r="D10" s="11" t="s">
        <v>16</v>
      </c>
      <c r="E10" s="17">
        <v>325</v>
      </c>
      <c r="F10" s="6"/>
      <c r="G10" s="6"/>
      <c r="H10" s="16" t="s">
        <v>10</v>
      </c>
      <c r="I10" t="s">
        <v>134</v>
      </c>
      <c r="J10"/>
      <c r="K10"/>
      <c r="L10"/>
      <c r="M10"/>
      <c r="N10"/>
      <c r="O10"/>
    </row>
    <row r="11" spans="1:19" x14ac:dyDescent="0.2">
      <c r="A11" s="5"/>
      <c r="B11" s="15">
        <v>42752</v>
      </c>
      <c r="C11" s="11" t="s">
        <v>12</v>
      </c>
      <c r="D11" s="11" t="s">
        <v>17</v>
      </c>
      <c r="E11" s="17">
        <v>250</v>
      </c>
      <c r="F11" s="6"/>
      <c r="G11" s="6"/>
      <c r="H11" t="s">
        <v>11</v>
      </c>
      <c r="I11" s="18">
        <v>220</v>
      </c>
      <c r="J11"/>
      <c r="K11"/>
      <c r="L11"/>
      <c r="M11"/>
      <c r="N11"/>
      <c r="O11"/>
      <c r="P11" s="12"/>
      <c r="Q11" s="12"/>
      <c r="R11" s="12"/>
      <c r="S11" s="12"/>
    </row>
    <row r="12" spans="1:19" x14ac:dyDescent="0.2">
      <c r="A12" s="5"/>
      <c r="B12" s="15">
        <v>42756</v>
      </c>
      <c r="C12" s="11" t="s">
        <v>11</v>
      </c>
      <c r="D12" s="11" t="s">
        <v>16</v>
      </c>
      <c r="E12" s="17">
        <v>125</v>
      </c>
      <c r="F12" s="6"/>
      <c r="G12" s="6"/>
      <c r="H12" t="s">
        <v>13</v>
      </c>
      <c r="I12" s="18">
        <v>270</v>
      </c>
      <c r="J12"/>
      <c r="K12"/>
      <c r="L12"/>
      <c r="M12"/>
      <c r="N12"/>
      <c r="O12"/>
      <c r="P12" s="12"/>
      <c r="Q12" s="12"/>
      <c r="R12" s="12"/>
      <c r="S12" s="12"/>
    </row>
    <row r="13" spans="1:19" x14ac:dyDescent="0.2">
      <c r="A13" s="5"/>
      <c r="B13" s="15">
        <v>42768</v>
      </c>
      <c r="C13" s="11" t="s">
        <v>12</v>
      </c>
      <c r="D13" s="11" t="s">
        <v>16</v>
      </c>
      <c r="E13" s="17">
        <v>235</v>
      </c>
      <c r="F13" s="6"/>
      <c r="G13" s="6"/>
      <c r="H13" t="s">
        <v>12</v>
      </c>
      <c r="I13" s="18">
        <v>810</v>
      </c>
      <c r="J13"/>
      <c r="K13"/>
      <c r="L13"/>
      <c r="M13"/>
      <c r="N13"/>
      <c r="O13"/>
      <c r="P13" s="12"/>
      <c r="Q13" s="12"/>
      <c r="R13" s="12"/>
      <c r="S13" s="12"/>
    </row>
    <row r="14" spans="1:19" x14ac:dyDescent="0.2">
      <c r="A14" s="5"/>
      <c r="B14" s="15">
        <v>42786</v>
      </c>
      <c r="C14" s="11" t="s">
        <v>13</v>
      </c>
      <c r="D14" s="11" t="s">
        <v>18</v>
      </c>
      <c r="E14" s="17">
        <v>20</v>
      </c>
      <c r="F14" s="6"/>
      <c r="G14" s="6"/>
      <c r="H14" t="s">
        <v>21</v>
      </c>
      <c r="I14" s="18">
        <v>1300</v>
      </c>
      <c r="J14"/>
      <c r="K14"/>
      <c r="L14"/>
      <c r="M14"/>
      <c r="N14"/>
      <c r="O14"/>
      <c r="P14" s="12"/>
      <c r="Q14" s="12"/>
      <c r="R14" s="12"/>
      <c r="S14" s="12"/>
    </row>
    <row r="15" spans="1:19" x14ac:dyDescent="0.2">
      <c r="A15" s="5"/>
      <c r="B15" s="15">
        <v>42791</v>
      </c>
      <c r="C15" s="11" t="s">
        <v>13</v>
      </c>
      <c r="D15" s="11" t="s">
        <v>17</v>
      </c>
      <c r="E15" s="17">
        <v>125</v>
      </c>
      <c r="F15" s="6"/>
      <c r="G15" s="6"/>
      <c r="H15"/>
      <c r="I15"/>
      <c r="J15"/>
      <c r="K15"/>
      <c r="L15"/>
      <c r="M15"/>
      <c r="N15"/>
      <c r="O15"/>
      <c r="P15" s="12"/>
      <c r="Q15" s="12"/>
      <c r="R15" s="12"/>
      <c r="S15" s="12"/>
    </row>
    <row r="16" spans="1:19" x14ac:dyDescent="0.2">
      <c r="A16" s="5"/>
      <c r="B16" s="15">
        <v>42791</v>
      </c>
      <c r="C16" s="13" t="s">
        <v>13</v>
      </c>
      <c r="D16" s="13" t="s">
        <v>19</v>
      </c>
      <c r="E16" s="17">
        <v>125</v>
      </c>
      <c r="F16" s="6"/>
      <c r="G16" s="6"/>
      <c r="H16"/>
      <c r="I16"/>
      <c r="J16"/>
      <c r="P16" s="12"/>
      <c r="Q16" s="12"/>
      <c r="R16" s="12"/>
      <c r="S16" s="12"/>
    </row>
    <row r="17" spans="8:19" x14ac:dyDescent="0.2">
      <c r="H17"/>
      <c r="I17"/>
      <c r="J17"/>
      <c r="P17" s="12"/>
      <c r="Q17" s="12"/>
      <c r="R17" s="12"/>
      <c r="S17" s="12"/>
    </row>
    <row r="18" spans="8:19" x14ac:dyDescent="0.2">
      <c r="H18"/>
      <c r="I18"/>
      <c r="J18"/>
      <c r="P18" s="12"/>
      <c r="Q18" s="12"/>
      <c r="R18" s="12"/>
      <c r="S18" s="12"/>
    </row>
    <row r="19" spans="8:19" x14ac:dyDescent="0.2">
      <c r="H19"/>
      <c r="I19"/>
      <c r="J19"/>
      <c r="P19" s="12"/>
      <c r="Q19" s="12"/>
      <c r="R19" s="12"/>
      <c r="S19" s="12"/>
    </row>
    <row r="20" spans="8:19" x14ac:dyDescent="0.2">
      <c r="H20"/>
      <c r="I20"/>
      <c r="J20"/>
    </row>
    <row r="21" spans="8:19" x14ac:dyDescent="0.2">
      <c r="H21"/>
      <c r="I21"/>
      <c r="J21"/>
    </row>
    <row r="22" spans="8:19" x14ac:dyDescent="0.2">
      <c r="H22"/>
      <c r="I22"/>
      <c r="J22"/>
    </row>
    <row r="23" spans="8:19" x14ac:dyDescent="0.2">
      <c r="H23"/>
      <c r="I23"/>
      <c r="J23"/>
    </row>
    <row r="24" spans="8:19" x14ac:dyDescent="0.2">
      <c r="H24"/>
      <c r="I24"/>
      <c r="J24"/>
    </row>
    <row r="25" spans="8:19" x14ac:dyDescent="0.2">
      <c r="H25"/>
      <c r="I25"/>
      <c r="J25"/>
    </row>
    <row r="26" spans="8:19" x14ac:dyDescent="0.2">
      <c r="H26"/>
      <c r="I26"/>
      <c r="J26"/>
    </row>
    <row r="27" spans="8:19" x14ac:dyDescent="0.2">
      <c r="H27"/>
      <c r="I27"/>
      <c r="J27"/>
    </row>
  </sheetData>
  <phoneticPr fontId="1" type="noConversion"/>
  <pageMargins left="0.7" right="0.7" top="0.75" bottom="0.75" header="0.3" footer="0.3"/>
  <pageSetup paperSize="9" orientation="landscape" r:id="rId2"/>
  <drawing r:id="rId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5"/>
  <dimension ref="A1:M108"/>
  <sheetViews>
    <sheetView showGridLines="0" rightToLeft="1" zoomScaleNormal="100" workbookViewId="0"/>
  </sheetViews>
  <sheetFormatPr defaultColWidth="9" defaultRowHeight="14.25" x14ac:dyDescent="0.2"/>
  <cols>
    <col min="1" max="1" width="9" style="14"/>
    <col min="2" max="2" width="10.875" style="7" customWidth="1"/>
    <col min="3" max="4" width="9" style="7"/>
    <col min="5" max="5" width="10.875" style="7" customWidth="1"/>
    <col min="6" max="6" width="11.25" style="7" customWidth="1"/>
    <col min="7" max="8" width="14.75" style="7" customWidth="1"/>
    <col min="9" max="9" width="14.375" style="7" customWidth="1"/>
    <col min="10" max="10" width="8.75" style="7" customWidth="1"/>
    <col min="11" max="16384" width="9" style="7"/>
  </cols>
  <sheetData>
    <row r="1" spans="1:13" x14ac:dyDescent="0.2">
      <c r="A1" s="5" t="s">
        <v>22</v>
      </c>
      <c r="B1" s="6"/>
      <c r="C1" s="6"/>
      <c r="D1" s="6"/>
      <c r="E1" s="6"/>
      <c r="F1" s="6"/>
      <c r="G1" s="6"/>
    </row>
    <row r="2" spans="1:13" x14ac:dyDescent="0.2">
      <c r="A2" s="5" t="s">
        <v>23</v>
      </c>
      <c r="B2" s="6"/>
      <c r="C2" s="6"/>
      <c r="D2" s="6"/>
      <c r="E2" s="6"/>
      <c r="F2" s="6"/>
      <c r="G2" s="6"/>
    </row>
    <row r="3" spans="1:13" x14ac:dyDescent="0.2">
      <c r="A3" s="5" t="s">
        <v>137</v>
      </c>
      <c r="B3" s="6"/>
      <c r="C3" s="6"/>
      <c r="D3" s="6"/>
      <c r="E3" s="6"/>
      <c r="F3" s="6"/>
      <c r="G3" s="6"/>
    </row>
    <row r="4" spans="1:13" x14ac:dyDescent="0.2">
      <c r="A4" s="8" t="s">
        <v>6</v>
      </c>
      <c r="B4" s="6"/>
      <c r="C4" s="6"/>
      <c r="D4" s="6"/>
      <c r="E4" s="6"/>
      <c r="F4" s="6"/>
      <c r="G4" s="6"/>
    </row>
    <row r="5" spans="1:13" ht="14.25" customHeight="1" x14ac:dyDescent="0.2">
      <c r="A5" s="23"/>
      <c r="B5" s="6"/>
      <c r="C5" s="6"/>
      <c r="D5" s="6"/>
      <c r="E5" s="6"/>
      <c r="F5" s="6"/>
      <c r="G5" s="6"/>
    </row>
    <row r="6" spans="1:13" ht="14.25" customHeight="1" x14ac:dyDescent="0.2">
      <c r="A6" s="5"/>
      <c r="B6" s="6"/>
      <c r="C6" s="6"/>
      <c r="D6" s="6"/>
      <c r="E6" s="6"/>
      <c r="F6" s="6"/>
      <c r="G6" s="6"/>
    </row>
    <row r="7" spans="1:13" x14ac:dyDescent="0.2">
      <c r="A7" s="5"/>
      <c r="B7" s="6"/>
      <c r="C7" s="6"/>
      <c r="D7" s="6"/>
      <c r="E7" s="6"/>
      <c r="F7" s="6"/>
      <c r="G7" s="6"/>
    </row>
    <row r="8" spans="1:13" x14ac:dyDescent="0.2">
      <c r="A8" s="5"/>
      <c r="B8" s="6"/>
      <c r="C8" s="6"/>
      <c r="D8" s="6"/>
      <c r="E8" s="6"/>
      <c r="F8" s="6"/>
      <c r="G8" s="6"/>
    </row>
    <row r="9" spans="1:13" x14ac:dyDescent="0.2">
      <c r="A9" s="5"/>
      <c r="B9" s="6"/>
      <c r="C9" s="6"/>
      <c r="D9" s="6"/>
      <c r="E9" s="6"/>
      <c r="F9" s="6"/>
      <c r="G9" s="6"/>
      <c r="L9" s="12"/>
      <c r="M9" s="24"/>
    </row>
    <row r="10" spans="1:13" x14ac:dyDescent="0.2">
      <c r="A10" s="5"/>
      <c r="B10" s="6"/>
      <c r="C10" s="6"/>
      <c r="D10" s="6"/>
      <c r="E10" s="6"/>
      <c r="F10" s="6"/>
      <c r="G10" s="6"/>
      <c r="K10" s="24"/>
    </row>
    <row r="11" spans="1:13" x14ac:dyDescent="0.2">
      <c r="A11" s="5"/>
      <c r="B11" s="6"/>
      <c r="C11" s="6"/>
      <c r="D11" s="6"/>
      <c r="E11" s="6"/>
      <c r="F11" s="16" t="s">
        <v>10</v>
      </c>
      <c r="G11" t="s">
        <v>134</v>
      </c>
      <c r="H11"/>
      <c r="I11"/>
      <c r="J11"/>
      <c r="K11"/>
      <c r="L11"/>
      <c r="M11"/>
    </row>
    <row r="12" spans="1:13" x14ac:dyDescent="0.2">
      <c r="A12" s="5"/>
      <c r="B12" s="6"/>
      <c r="C12" s="6"/>
      <c r="D12" s="6"/>
      <c r="E12" s="6"/>
      <c r="F12" t="s">
        <v>11</v>
      </c>
      <c r="G12" s="18">
        <v>220</v>
      </c>
      <c r="H12"/>
      <c r="I12"/>
      <c r="J12"/>
      <c r="K12"/>
      <c r="L12"/>
      <c r="M12"/>
    </row>
    <row r="13" spans="1:13" x14ac:dyDescent="0.2">
      <c r="A13" s="5"/>
      <c r="B13" s="6"/>
      <c r="C13" s="6"/>
      <c r="D13" s="6"/>
      <c r="E13" s="6"/>
      <c r="F13" t="s">
        <v>13</v>
      </c>
      <c r="G13" s="18">
        <v>270</v>
      </c>
      <c r="H13"/>
      <c r="I13"/>
      <c r="J13"/>
      <c r="K13"/>
      <c r="L13"/>
      <c r="M13"/>
    </row>
    <row r="14" spans="1:13" x14ac:dyDescent="0.2">
      <c r="A14" s="5"/>
      <c r="B14" s="6"/>
      <c r="C14" s="6"/>
      <c r="D14" s="6"/>
      <c r="E14" s="6"/>
      <c r="F14" t="s">
        <v>12</v>
      </c>
      <c r="G14" s="18">
        <v>810</v>
      </c>
      <c r="H14"/>
      <c r="I14"/>
      <c r="J14"/>
      <c r="K14"/>
      <c r="L14"/>
      <c r="M14"/>
    </row>
    <row r="15" spans="1:13" x14ac:dyDescent="0.2">
      <c r="A15" s="5"/>
      <c r="B15" s="6"/>
      <c r="C15" s="6"/>
      <c r="D15" s="6"/>
      <c r="E15" s="6"/>
      <c r="F15" t="s">
        <v>21</v>
      </c>
      <c r="G15" s="18">
        <v>1300</v>
      </c>
      <c r="H15"/>
      <c r="I15"/>
      <c r="J15"/>
      <c r="K15"/>
      <c r="L15"/>
      <c r="M15"/>
    </row>
    <row r="16" spans="1:13" x14ac:dyDescent="0.2">
      <c r="A16" s="5"/>
      <c r="B16" s="6"/>
      <c r="C16" s="6"/>
      <c r="D16" s="6"/>
      <c r="E16" s="6"/>
      <c r="F16"/>
      <c r="G16"/>
      <c r="H16"/>
      <c r="I16"/>
      <c r="J16"/>
      <c r="K16"/>
      <c r="L16"/>
      <c r="M16"/>
    </row>
    <row r="17" spans="1:8" x14ac:dyDescent="0.2">
      <c r="A17" s="5"/>
      <c r="B17" s="6"/>
      <c r="C17" s="6"/>
      <c r="D17" s="6"/>
      <c r="E17" s="6"/>
      <c r="F17"/>
      <c r="G17"/>
      <c r="H17"/>
    </row>
    <row r="18" spans="1:8" x14ac:dyDescent="0.2">
      <c r="A18" s="5"/>
      <c r="B18" s="6"/>
      <c r="C18" s="6"/>
      <c r="D18" s="6"/>
      <c r="E18" s="6"/>
      <c r="F18"/>
      <c r="G18"/>
      <c r="H18"/>
    </row>
    <row r="19" spans="1:8" x14ac:dyDescent="0.2">
      <c r="A19" s="5"/>
      <c r="B19" s="6"/>
      <c r="C19" s="6"/>
      <c r="D19" s="6"/>
      <c r="E19" s="6"/>
      <c r="F19"/>
      <c r="G19"/>
      <c r="H19"/>
    </row>
    <row r="20" spans="1:8" x14ac:dyDescent="0.2">
      <c r="A20" s="5"/>
      <c r="B20" s="6"/>
      <c r="C20" s="6"/>
      <c r="D20" s="6"/>
      <c r="E20" s="6"/>
      <c r="F20"/>
      <c r="G20"/>
      <c r="H20"/>
    </row>
    <row r="21" spans="1:8" x14ac:dyDescent="0.2">
      <c r="A21" s="5"/>
      <c r="B21" s="6"/>
      <c r="C21" s="6"/>
      <c r="D21" s="6"/>
      <c r="E21" s="6"/>
      <c r="F21"/>
      <c r="G21"/>
      <c r="H21"/>
    </row>
    <row r="22" spans="1:8" x14ac:dyDescent="0.2">
      <c r="A22" s="5"/>
      <c r="B22" s="6"/>
      <c r="C22" s="6"/>
      <c r="D22" s="6"/>
      <c r="E22" s="6"/>
      <c r="F22"/>
      <c r="G22"/>
      <c r="H22"/>
    </row>
    <row r="23" spans="1:8" x14ac:dyDescent="0.2">
      <c r="A23" s="5"/>
      <c r="B23" s="6"/>
      <c r="C23" s="6"/>
      <c r="D23" s="6"/>
      <c r="E23" s="6"/>
      <c r="F23"/>
      <c r="G23"/>
      <c r="H23"/>
    </row>
    <row r="24" spans="1:8" x14ac:dyDescent="0.2">
      <c r="A24" s="5"/>
      <c r="B24" s="6"/>
      <c r="C24" s="6"/>
      <c r="D24" s="6"/>
      <c r="E24" s="6"/>
      <c r="F24"/>
      <c r="G24"/>
      <c r="H24"/>
    </row>
    <row r="25" spans="1:8" x14ac:dyDescent="0.2">
      <c r="A25" s="5"/>
      <c r="B25" s="6"/>
      <c r="C25" s="6"/>
      <c r="D25" s="6"/>
      <c r="E25" s="6"/>
      <c r="F25"/>
      <c r="G25"/>
      <c r="H25"/>
    </row>
    <row r="26" spans="1:8" x14ac:dyDescent="0.2">
      <c r="A26" s="5"/>
      <c r="B26" s="6"/>
      <c r="C26" s="6"/>
      <c r="D26" s="6"/>
      <c r="E26" s="6"/>
      <c r="F26"/>
      <c r="G26"/>
      <c r="H26"/>
    </row>
    <row r="27" spans="1:8" x14ac:dyDescent="0.2">
      <c r="A27" s="5"/>
      <c r="B27" s="6"/>
      <c r="C27" s="6"/>
      <c r="D27" s="6"/>
      <c r="E27" s="6"/>
      <c r="F27"/>
      <c r="G27"/>
      <c r="H27"/>
    </row>
    <row r="28" spans="1:8" x14ac:dyDescent="0.2">
      <c r="A28" s="5"/>
      <c r="B28" s="6"/>
      <c r="C28" s="6"/>
      <c r="D28" s="6"/>
      <c r="E28" s="6"/>
      <c r="F28"/>
      <c r="G28"/>
      <c r="H28"/>
    </row>
    <row r="29" spans="1:8" x14ac:dyDescent="0.2">
      <c r="A29" s="5"/>
      <c r="B29" s="6"/>
      <c r="C29" s="6"/>
      <c r="D29" s="6"/>
      <c r="E29" s="6"/>
      <c r="F29" s="6"/>
      <c r="G29" s="6"/>
    </row>
    <row r="30" spans="1:8" x14ac:dyDescent="0.2">
      <c r="A30" s="5"/>
      <c r="B30" s="6"/>
      <c r="C30" s="6"/>
      <c r="D30" s="6"/>
      <c r="E30" s="6"/>
      <c r="F30" s="6"/>
      <c r="G30" s="6"/>
    </row>
    <row r="31" spans="1:8" x14ac:dyDescent="0.2">
      <c r="A31" s="5"/>
      <c r="B31" s="6"/>
      <c r="C31" s="6"/>
      <c r="D31" s="6"/>
      <c r="E31" s="6"/>
      <c r="F31" s="6"/>
      <c r="G31" s="6"/>
    </row>
    <row r="32" spans="1:8" x14ac:dyDescent="0.2">
      <c r="A32" s="5"/>
      <c r="B32" s="6"/>
      <c r="C32" s="6"/>
      <c r="D32" s="6"/>
      <c r="E32" s="6"/>
      <c r="F32" s="6"/>
      <c r="G32" s="6"/>
    </row>
    <row r="33" spans="1:7" x14ac:dyDescent="0.2">
      <c r="A33" s="5"/>
      <c r="B33" s="6"/>
      <c r="C33" s="6"/>
      <c r="D33" s="6"/>
      <c r="E33" s="6"/>
      <c r="F33" s="6"/>
      <c r="G33" s="6"/>
    </row>
    <row r="34" spans="1:7" x14ac:dyDescent="0.2">
      <c r="A34" s="5"/>
      <c r="B34" s="6"/>
      <c r="C34" s="6"/>
      <c r="D34" s="6"/>
      <c r="E34" s="6"/>
      <c r="F34" s="6"/>
      <c r="G34" s="6"/>
    </row>
    <row r="35" spans="1:7" x14ac:dyDescent="0.2">
      <c r="A35" s="5"/>
      <c r="B35" s="6"/>
      <c r="C35" s="6"/>
      <c r="D35" s="6"/>
      <c r="E35" s="6"/>
      <c r="F35" s="6"/>
      <c r="G35" s="6"/>
    </row>
    <row r="36" spans="1:7" x14ac:dyDescent="0.2">
      <c r="A36" s="5"/>
      <c r="B36" s="6"/>
      <c r="C36" s="6"/>
      <c r="D36" s="6"/>
      <c r="E36" s="6"/>
      <c r="F36" s="6"/>
      <c r="G36" s="6"/>
    </row>
    <row r="37" spans="1:7" x14ac:dyDescent="0.2">
      <c r="A37" s="5"/>
      <c r="B37" s="6"/>
      <c r="C37" s="6"/>
      <c r="D37" s="6"/>
      <c r="E37" s="6"/>
      <c r="F37" s="6"/>
      <c r="G37" s="6"/>
    </row>
    <row r="38" spans="1:7" x14ac:dyDescent="0.2">
      <c r="A38" s="5"/>
      <c r="B38" s="6"/>
      <c r="C38" s="6"/>
      <c r="D38" s="6"/>
      <c r="E38" s="6"/>
      <c r="F38" s="6"/>
      <c r="G38" s="6"/>
    </row>
    <row r="39" spans="1:7" x14ac:dyDescent="0.2">
      <c r="A39" s="5"/>
      <c r="B39" s="6"/>
      <c r="C39" s="6"/>
      <c r="D39" s="6"/>
      <c r="E39" s="6"/>
      <c r="F39" s="6"/>
      <c r="G39" s="6"/>
    </row>
    <row r="40" spans="1:7" x14ac:dyDescent="0.2">
      <c r="A40" s="5"/>
      <c r="B40" s="6"/>
      <c r="C40" s="6"/>
      <c r="D40" s="6"/>
      <c r="E40" s="6"/>
      <c r="F40" s="6"/>
      <c r="G40" s="6"/>
    </row>
    <row r="41" spans="1:7" x14ac:dyDescent="0.2">
      <c r="A41" s="5"/>
      <c r="B41" s="6"/>
      <c r="C41" s="6"/>
      <c r="D41" s="6"/>
      <c r="E41" s="6"/>
      <c r="F41" s="6"/>
      <c r="G41" s="6"/>
    </row>
    <row r="42" spans="1:7" x14ac:dyDescent="0.2">
      <c r="A42" s="5"/>
      <c r="B42" s="6"/>
      <c r="C42" s="6"/>
      <c r="D42" s="6"/>
      <c r="E42" s="6"/>
      <c r="F42" s="6"/>
      <c r="G42" s="6"/>
    </row>
    <row r="43" spans="1:7" x14ac:dyDescent="0.2">
      <c r="A43" s="5"/>
      <c r="B43" s="6"/>
      <c r="C43" s="6"/>
      <c r="D43" s="6"/>
      <c r="E43" s="6"/>
      <c r="F43" s="6"/>
      <c r="G43" s="6"/>
    </row>
    <row r="44" spans="1:7" x14ac:dyDescent="0.2">
      <c r="A44" s="5"/>
      <c r="B44" s="6"/>
      <c r="C44" s="6"/>
      <c r="D44" s="6"/>
      <c r="E44" s="6"/>
      <c r="F44" s="6"/>
      <c r="G44" s="6"/>
    </row>
    <row r="45" spans="1:7" x14ac:dyDescent="0.2">
      <c r="A45" s="5"/>
      <c r="B45" s="6"/>
      <c r="C45" s="6"/>
      <c r="D45" s="6"/>
      <c r="E45" s="6"/>
      <c r="F45" s="6"/>
      <c r="G45" s="6"/>
    </row>
    <row r="46" spans="1:7" x14ac:dyDescent="0.2">
      <c r="A46" s="5"/>
      <c r="B46" s="6"/>
      <c r="C46" s="6"/>
      <c r="D46" s="6"/>
      <c r="E46" s="6"/>
      <c r="F46" s="6"/>
      <c r="G46" s="6"/>
    </row>
    <row r="47" spans="1:7" x14ac:dyDescent="0.2">
      <c r="A47" s="5"/>
      <c r="B47" s="6"/>
      <c r="C47" s="6"/>
      <c r="D47" s="6"/>
      <c r="E47" s="6"/>
      <c r="F47" s="6"/>
      <c r="G47" s="6"/>
    </row>
    <row r="48" spans="1:7" x14ac:dyDescent="0.2">
      <c r="A48" s="5"/>
      <c r="B48" s="6"/>
      <c r="C48" s="6"/>
      <c r="D48" s="6"/>
      <c r="E48" s="6"/>
      <c r="F48" s="6"/>
      <c r="G48" s="6"/>
    </row>
    <row r="49" spans="1:7" x14ac:dyDescent="0.2">
      <c r="A49" s="5"/>
      <c r="B49" s="6"/>
      <c r="C49" s="6"/>
      <c r="D49" s="6"/>
      <c r="E49" s="6"/>
      <c r="F49" s="6"/>
      <c r="G49" s="6"/>
    </row>
    <row r="50" spans="1:7" x14ac:dyDescent="0.2">
      <c r="A50" s="5"/>
      <c r="B50" s="6"/>
      <c r="C50" s="6"/>
      <c r="D50" s="6"/>
      <c r="E50" s="6"/>
      <c r="F50" s="6"/>
      <c r="G50" s="6"/>
    </row>
    <row r="51" spans="1:7" x14ac:dyDescent="0.2">
      <c r="A51" s="5"/>
      <c r="B51" s="6"/>
      <c r="C51" s="6"/>
      <c r="D51" s="6"/>
      <c r="E51" s="6"/>
      <c r="F51" s="6"/>
      <c r="G51" s="6"/>
    </row>
    <row r="52" spans="1:7" x14ac:dyDescent="0.2">
      <c r="A52" s="5"/>
      <c r="B52" s="6"/>
      <c r="C52" s="6"/>
      <c r="D52" s="6"/>
      <c r="E52" s="6"/>
      <c r="F52" s="6"/>
      <c r="G52" s="6"/>
    </row>
    <row r="53" spans="1:7" x14ac:dyDescent="0.2">
      <c r="A53" s="5"/>
      <c r="B53" s="6"/>
      <c r="C53" s="6"/>
      <c r="D53" s="6"/>
      <c r="E53" s="6"/>
      <c r="F53" s="6"/>
      <c r="G53" s="6"/>
    </row>
    <row r="54" spans="1:7" x14ac:dyDescent="0.2">
      <c r="A54" s="5"/>
      <c r="B54" s="6"/>
      <c r="C54" s="6"/>
      <c r="D54" s="6"/>
      <c r="E54" s="6"/>
      <c r="F54" s="6"/>
      <c r="G54" s="6"/>
    </row>
    <row r="55" spans="1:7" x14ac:dyDescent="0.2">
      <c r="A55" s="5"/>
      <c r="B55" s="6"/>
      <c r="C55" s="6"/>
      <c r="D55" s="6"/>
      <c r="E55" s="6"/>
      <c r="F55" s="6"/>
      <c r="G55" s="6"/>
    </row>
    <row r="56" spans="1:7" x14ac:dyDescent="0.2">
      <c r="A56" s="5"/>
      <c r="B56" s="6"/>
      <c r="C56" s="6"/>
      <c r="D56" s="6"/>
      <c r="E56" s="6"/>
      <c r="F56" s="6"/>
      <c r="G56" s="6"/>
    </row>
    <row r="57" spans="1:7" x14ac:dyDescent="0.2">
      <c r="A57" s="5"/>
      <c r="B57" s="6"/>
      <c r="C57" s="6"/>
      <c r="D57" s="6"/>
      <c r="E57" s="6"/>
      <c r="F57" s="6"/>
      <c r="G57" s="6"/>
    </row>
    <row r="58" spans="1:7" x14ac:dyDescent="0.2">
      <c r="A58" s="5"/>
      <c r="B58" s="6"/>
      <c r="C58" s="6"/>
      <c r="D58" s="6"/>
      <c r="E58" s="6"/>
      <c r="F58" s="6"/>
      <c r="G58" s="6"/>
    </row>
    <row r="59" spans="1:7" x14ac:dyDescent="0.2">
      <c r="A59" s="5"/>
      <c r="B59" s="6"/>
      <c r="C59" s="6"/>
      <c r="D59" s="6"/>
      <c r="E59" s="6"/>
      <c r="F59" s="6"/>
      <c r="G59" s="6"/>
    </row>
    <row r="60" spans="1:7" x14ac:dyDescent="0.2">
      <c r="A60" s="5"/>
      <c r="B60" s="6"/>
      <c r="C60" s="6"/>
      <c r="D60" s="6"/>
      <c r="E60" s="6"/>
      <c r="F60" s="6"/>
      <c r="G60" s="6"/>
    </row>
    <row r="61" spans="1:7" x14ac:dyDescent="0.2">
      <c r="A61" s="5"/>
      <c r="B61" s="6"/>
      <c r="C61" s="6"/>
      <c r="D61" s="6"/>
      <c r="E61" s="6"/>
      <c r="F61" s="6"/>
      <c r="G61" s="6"/>
    </row>
    <row r="62" spans="1:7" x14ac:dyDescent="0.2">
      <c r="A62" s="5"/>
      <c r="B62" s="6"/>
      <c r="C62" s="6"/>
      <c r="D62" s="6"/>
      <c r="E62" s="6"/>
      <c r="F62" s="6"/>
      <c r="G62" s="6"/>
    </row>
    <row r="63" spans="1:7" x14ac:dyDescent="0.2">
      <c r="A63" s="5"/>
      <c r="B63" s="6"/>
      <c r="C63" s="6"/>
      <c r="D63" s="6"/>
      <c r="E63" s="6"/>
      <c r="F63" s="6"/>
      <c r="G63" s="6"/>
    </row>
    <row r="64" spans="1:7" x14ac:dyDescent="0.2">
      <c r="A64" s="5"/>
      <c r="B64" s="6"/>
      <c r="C64" s="6"/>
      <c r="D64" s="6"/>
      <c r="E64" s="6"/>
      <c r="F64" s="6"/>
      <c r="G64" s="6"/>
    </row>
    <row r="65" spans="1:7" x14ac:dyDescent="0.2">
      <c r="A65" s="5"/>
      <c r="B65" s="6"/>
      <c r="C65" s="6"/>
      <c r="D65" s="6"/>
      <c r="E65" s="6"/>
      <c r="F65" s="6"/>
      <c r="G65" s="6"/>
    </row>
    <row r="66" spans="1:7" x14ac:dyDescent="0.2">
      <c r="A66" s="5"/>
      <c r="B66" s="6"/>
      <c r="C66" s="6"/>
      <c r="D66" s="6"/>
      <c r="E66" s="6"/>
      <c r="F66" s="6"/>
      <c r="G66" s="6"/>
    </row>
    <row r="67" spans="1:7" x14ac:dyDescent="0.2">
      <c r="A67" s="5"/>
      <c r="B67" s="6"/>
      <c r="C67" s="6"/>
      <c r="D67" s="6"/>
      <c r="E67" s="6"/>
      <c r="F67" s="6"/>
      <c r="G67" s="6"/>
    </row>
    <row r="68" spans="1:7" x14ac:dyDescent="0.2">
      <c r="A68" s="5"/>
      <c r="B68" s="6"/>
      <c r="C68" s="6"/>
      <c r="D68" s="6"/>
      <c r="E68" s="6"/>
      <c r="F68" s="6"/>
      <c r="G68" s="6"/>
    </row>
    <row r="69" spans="1:7" x14ac:dyDescent="0.2">
      <c r="A69" s="5"/>
      <c r="B69" s="6"/>
      <c r="C69" s="6"/>
      <c r="D69" s="6"/>
      <c r="E69" s="6"/>
      <c r="F69" s="6"/>
      <c r="G69" s="6"/>
    </row>
    <row r="70" spans="1:7" x14ac:dyDescent="0.2">
      <c r="A70" s="5"/>
      <c r="B70" s="6"/>
      <c r="C70" s="6"/>
      <c r="D70" s="6"/>
      <c r="E70" s="6"/>
      <c r="F70" s="6"/>
      <c r="G70" s="6"/>
    </row>
    <row r="71" spans="1:7" x14ac:dyDescent="0.2">
      <c r="A71" s="5"/>
      <c r="B71" s="6"/>
      <c r="C71" s="6"/>
      <c r="D71" s="6"/>
      <c r="E71" s="6"/>
      <c r="F71" s="6"/>
      <c r="G71" s="6"/>
    </row>
    <row r="72" spans="1:7" x14ac:dyDescent="0.2">
      <c r="A72" s="5"/>
      <c r="B72" s="6"/>
      <c r="C72" s="6"/>
      <c r="D72" s="6"/>
      <c r="E72" s="6"/>
      <c r="F72" s="6"/>
      <c r="G72" s="6"/>
    </row>
    <row r="73" spans="1:7" x14ac:dyDescent="0.2">
      <c r="A73" s="5"/>
      <c r="B73" s="6"/>
      <c r="C73" s="6"/>
      <c r="D73" s="6"/>
      <c r="E73" s="6"/>
      <c r="F73" s="6"/>
      <c r="G73" s="6"/>
    </row>
    <row r="74" spans="1:7" x14ac:dyDescent="0.2">
      <c r="A74" s="5"/>
      <c r="B74" s="6"/>
      <c r="C74" s="6"/>
      <c r="D74" s="6"/>
      <c r="E74" s="6"/>
      <c r="F74" s="6"/>
      <c r="G74" s="6"/>
    </row>
    <row r="75" spans="1:7" x14ac:dyDescent="0.2">
      <c r="A75" s="5"/>
      <c r="B75" s="6"/>
      <c r="C75" s="6"/>
      <c r="D75" s="6"/>
      <c r="E75" s="6"/>
      <c r="F75" s="6"/>
      <c r="G75" s="6"/>
    </row>
    <row r="76" spans="1:7" x14ac:dyDescent="0.2">
      <c r="A76" s="5"/>
      <c r="B76" s="6"/>
      <c r="C76" s="6"/>
      <c r="D76" s="6"/>
      <c r="E76" s="6"/>
      <c r="F76" s="6"/>
      <c r="G76" s="6"/>
    </row>
    <row r="77" spans="1:7" x14ac:dyDescent="0.2">
      <c r="A77" s="5"/>
      <c r="B77" s="6"/>
      <c r="C77" s="6"/>
      <c r="D77" s="6"/>
      <c r="E77" s="6"/>
      <c r="F77" s="6"/>
      <c r="G77" s="6"/>
    </row>
    <row r="78" spans="1:7" x14ac:dyDescent="0.2">
      <c r="A78" s="5"/>
      <c r="B78" s="6"/>
      <c r="C78" s="6"/>
      <c r="D78" s="6"/>
      <c r="E78" s="6"/>
      <c r="F78" s="6"/>
      <c r="G78" s="6"/>
    </row>
    <row r="79" spans="1:7" x14ac:dyDescent="0.2">
      <c r="A79" s="5"/>
      <c r="B79" s="6"/>
      <c r="C79" s="6"/>
      <c r="D79" s="6"/>
      <c r="E79" s="6"/>
      <c r="F79" s="6"/>
      <c r="G79" s="6"/>
    </row>
    <row r="80" spans="1:7" x14ac:dyDescent="0.2">
      <c r="A80" s="5"/>
      <c r="B80" s="6"/>
      <c r="C80" s="6"/>
      <c r="D80" s="6"/>
      <c r="E80" s="6"/>
      <c r="F80" s="6"/>
      <c r="G80" s="6"/>
    </row>
    <row r="81" spans="1:7" x14ac:dyDescent="0.2">
      <c r="A81" s="5"/>
      <c r="B81" s="6"/>
      <c r="C81" s="6"/>
      <c r="D81" s="6"/>
      <c r="E81" s="6"/>
      <c r="F81" s="6"/>
      <c r="G81" s="6"/>
    </row>
    <row r="82" spans="1:7" x14ac:dyDescent="0.2">
      <c r="A82" s="5"/>
      <c r="B82" s="6"/>
      <c r="C82" s="6"/>
      <c r="D82" s="6"/>
      <c r="E82" s="6"/>
      <c r="F82" s="6"/>
      <c r="G82" s="6"/>
    </row>
    <row r="83" spans="1:7" x14ac:dyDescent="0.2">
      <c r="A83" s="5"/>
      <c r="B83" s="6"/>
      <c r="C83" s="6"/>
      <c r="D83" s="6"/>
      <c r="E83" s="6"/>
      <c r="F83" s="6"/>
      <c r="G83" s="6"/>
    </row>
    <row r="84" spans="1:7" x14ac:dyDescent="0.2">
      <c r="A84" s="5"/>
      <c r="B84" s="6"/>
      <c r="C84" s="6"/>
      <c r="D84" s="6"/>
      <c r="E84" s="6"/>
      <c r="F84" s="6"/>
      <c r="G84" s="6"/>
    </row>
    <row r="85" spans="1:7" x14ac:dyDescent="0.2">
      <c r="A85" s="5"/>
      <c r="B85" s="6"/>
      <c r="C85" s="6"/>
      <c r="D85" s="6"/>
      <c r="E85" s="6"/>
      <c r="F85" s="6"/>
      <c r="G85" s="6"/>
    </row>
    <row r="86" spans="1:7" x14ac:dyDescent="0.2">
      <c r="A86" s="5"/>
      <c r="B86" s="6"/>
      <c r="C86" s="6"/>
      <c r="D86" s="6"/>
      <c r="E86" s="6"/>
      <c r="F86" s="6"/>
      <c r="G86" s="6"/>
    </row>
    <row r="87" spans="1:7" x14ac:dyDescent="0.2">
      <c r="A87" s="5"/>
      <c r="B87" s="6"/>
      <c r="C87" s="6"/>
      <c r="D87" s="6"/>
      <c r="E87" s="6"/>
      <c r="F87" s="6"/>
      <c r="G87" s="6"/>
    </row>
    <row r="88" spans="1:7" x14ac:dyDescent="0.2">
      <c r="A88" s="5"/>
      <c r="B88" s="6"/>
      <c r="C88" s="6"/>
      <c r="D88" s="6"/>
      <c r="E88" s="6"/>
      <c r="F88" s="6"/>
      <c r="G88" s="6"/>
    </row>
    <row r="89" spans="1:7" x14ac:dyDescent="0.2">
      <c r="A89" s="5"/>
      <c r="B89" s="6"/>
      <c r="C89" s="6"/>
      <c r="D89" s="6"/>
      <c r="E89" s="6"/>
      <c r="F89" s="6"/>
      <c r="G89" s="6"/>
    </row>
    <row r="90" spans="1:7" x14ac:dyDescent="0.2">
      <c r="A90" s="5"/>
      <c r="B90" s="6"/>
      <c r="C90" s="6"/>
      <c r="D90" s="6"/>
      <c r="E90" s="6"/>
      <c r="F90" s="6"/>
      <c r="G90" s="6"/>
    </row>
    <row r="91" spans="1:7" x14ac:dyDescent="0.2">
      <c r="A91" s="5"/>
      <c r="B91" s="6"/>
      <c r="C91" s="6"/>
      <c r="D91" s="6"/>
      <c r="E91" s="6"/>
      <c r="F91" s="6"/>
      <c r="G91" s="6"/>
    </row>
    <row r="92" spans="1:7" x14ac:dyDescent="0.2">
      <c r="A92" s="5"/>
      <c r="B92" s="6"/>
      <c r="C92" s="6"/>
      <c r="D92" s="6"/>
      <c r="E92" s="6"/>
      <c r="F92" s="6"/>
      <c r="G92" s="6"/>
    </row>
    <row r="93" spans="1:7" x14ac:dyDescent="0.2">
      <c r="A93" s="5"/>
      <c r="B93" s="6"/>
      <c r="C93" s="6"/>
      <c r="D93" s="6"/>
      <c r="E93" s="6"/>
      <c r="F93" s="6"/>
      <c r="G93" s="6"/>
    </row>
    <row r="94" spans="1:7" x14ac:dyDescent="0.2">
      <c r="A94" s="5"/>
      <c r="B94" s="6"/>
      <c r="C94" s="6"/>
      <c r="D94" s="6"/>
      <c r="E94" s="6"/>
      <c r="F94" s="6"/>
      <c r="G94" s="6"/>
    </row>
    <row r="95" spans="1:7" x14ac:dyDescent="0.2">
      <c r="A95" s="5"/>
      <c r="B95" s="6"/>
      <c r="C95" s="6"/>
      <c r="D95" s="6"/>
      <c r="E95" s="6"/>
      <c r="F95" s="6"/>
      <c r="G95" s="6"/>
    </row>
    <row r="96" spans="1:7" x14ac:dyDescent="0.2">
      <c r="A96" s="5"/>
      <c r="B96" s="6"/>
      <c r="C96" s="6"/>
      <c r="D96" s="6"/>
      <c r="E96" s="6"/>
      <c r="F96" s="6"/>
      <c r="G96" s="6"/>
    </row>
    <row r="97" spans="1:7" x14ac:dyDescent="0.2">
      <c r="A97" s="5"/>
      <c r="B97" s="6"/>
      <c r="C97" s="6"/>
      <c r="D97" s="6"/>
      <c r="E97" s="6"/>
      <c r="F97" s="6"/>
      <c r="G97" s="6"/>
    </row>
    <row r="98" spans="1:7" x14ac:dyDescent="0.2">
      <c r="A98" s="5"/>
      <c r="B98" s="6"/>
      <c r="C98" s="6"/>
      <c r="D98" s="6"/>
      <c r="E98" s="6"/>
      <c r="F98" s="6"/>
      <c r="G98" s="6"/>
    </row>
    <row r="99" spans="1:7" x14ac:dyDescent="0.2">
      <c r="A99" s="5"/>
      <c r="B99" s="6"/>
      <c r="C99" s="6"/>
      <c r="D99" s="6"/>
      <c r="E99" s="6"/>
      <c r="F99" s="6"/>
      <c r="G99" s="6"/>
    </row>
    <row r="100" spans="1:7" x14ac:dyDescent="0.2">
      <c r="A100" s="5"/>
      <c r="B100" s="10" t="s">
        <v>9</v>
      </c>
      <c r="C100" s="10" t="s">
        <v>10</v>
      </c>
      <c r="D100" s="10" t="s">
        <v>14</v>
      </c>
      <c r="E100" s="10" t="s">
        <v>20</v>
      </c>
      <c r="F100" s="6"/>
      <c r="G100" s="6"/>
    </row>
    <row r="101" spans="1:7" x14ac:dyDescent="0.2">
      <c r="A101" s="5"/>
      <c r="B101" s="26">
        <v>42736</v>
      </c>
      <c r="C101" s="13" t="s">
        <v>11</v>
      </c>
      <c r="D101" s="13" t="s">
        <v>15</v>
      </c>
      <c r="E101" s="17">
        <v>95</v>
      </c>
      <c r="F101" s="6"/>
      <c r="G101" s="6"/>
    </row>
    <row r="102" spans="1:7" x14ac:dyDescent="0.2">
      <c r="A102" s="5"/>
      <c r="B102" s="26">
        <v>42750</v>
      </c>
      <c r="C102" s="13" t="s">
        <v>12</v>
      </c>
      <c r="D102" s="13" t="s">
        <v>16</v>
      </c>
      <c r="E102" s="17">
        <v>325</v>
      </c>
      <c r="F102" s="6"/>
      <c r="G102" s="6"/>
    </row>
    <row r="103" spans="1:7" x14ac:dyDescent="0.2">
      <c r="A103" s="5"/>
      <c r="B103" s="26">
        <v>42752</v>
      </c>
      <c r="C103" s="13" t="s">
        <v>12</v>
      </c>
      <c r="D103" s="13" t="s">
        <v>17</v>
      </c>
      <c r="E103" s="17">
        <v>250</v>
      </c>
      <c r="F103" s="6"/>
      <c r="G103" s="6"/>
    </row>
    <row r="104" spans="1:7" x14ac:dyDescent="0.2">
      <c r="A104" s="5"/>
      <c r="B104" s="26">
        <v>42756</v>
      </c>
      <c r="C104" s="13" t="s">
        <v>11</v>
      </c>
      <c r="D104" s="13" t="s">
        <v>16</v>
      </c>
      <c r="E104" s="17">
        <v>125</v>
      </c>
      <c r="F104" s="6"/>
      <c r="G104" s="6"/>
    </row>
    <row r="105" spans="1:7" x14ac:dyDescent="0.2">
      <c r="A105" s="5"/>
      <c r="B105" s="26">
        <v>42768</v>
      </c>
      <c r="C105" s="13" t="s">
        <v>12</v>
      </c>
      <c r="D105" s="13" t="s">
        <v>16</v>
      </c>
      <c r="E105" s="17">
        <v>235</v>
      </c>
      <c r="F105" s="6"/>
      <c r="G105" s="6"/>
    </row>
    <row r="106" spans="1:7" x14ac:dyDescent="0.2">
      <c r="A106" s="5"/>
      <c r="B106" s="26">
        <v>42786</v>
      </c>
      <c r="C106" s="13" t="s">
        <v>13</v>
      </c>
      <c r="D106" s="13" t="s">
        <v>18</v>
      </c>
      <c r="E106" s="17">
        <v>20</v>
      </c>
      <c r="F106" s="6"/>
      <c r="G106" s="6"/>
    </row>
    <row r="107" spans="1:7" x14ac:dyDescent="0.2">
      <c r="A107" s="5"/>
      <c r="B107" s="26">
        <v>42791</v>
      </c>
      <c r="C107" s="13" t="s">
        <v>13</v>
      </c>
      <c r="D107" s="13" t="s">
        <v>17</v>
      </c>
      <c r="E107" s="17">
        <v>125</v>
      </c>
      <c r="F107" s="6"/>
      <c r="G107" s="6"/>
    </row>
    <row r="108" spans="1:7" x14ac:dyDescent="0.2">
      <c r="A108" s="5"/>
      <c r="B108" s="26">
        <v>42791</v>
      </c>
      <c r="C108" s="13" t="s">
        <v>13</v>
      </c>
      <c r="D108" s="13" t="s">
        <v>19</v>
      </c>
      <c r="E108" s="17">
        <v>125</v>
      </c>
      <c r="F108" s="6"/>
      <c r="G108" s="6"/>
    </row>
  </sheetData>
  <phoneticPr fontId="1" type="noConversion"/>
  <pageMargins left="0.7" right="0.7" top="0.75" bottom="0.75" header="0.3" footer="0.3"/>
  <pageSetup paperSize="9" scale="85" orientation="landscape" r:id="rId2"/>
  <rowBreaks count="1" manualBreakCount="1">
    <brk id="68" max="21" man="1"/>
  </rowBreaks>
  <colBreaks count="2" manualBreakCount="2">
    <brk id="8" max="107" man="1"/>
    <brk id="17" max="107" man="1"/>
  </colBreaks>
  <drawing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M108"/>
  <sheetViews>
    <sheetView showGridLines="0" rightToLeft="1" zoomScaleNormal="100" workbookViewId="0"/>
  </sheetViews>
  <sheetFormatPr defaultColWidth="9" defaultRowHeight="14.25" x14ac:dyDescent="0.2"/>
  <cols>
    <col min="1" max="1" width="9" style="14"/>
    <col min="2" max="2" width="10.875" style="7" customWidth="1"/>
    <col min="3" max="4" width="9" style="7"/>
    <col min="5" max="5" width="10.875" style="7" customWidth="1"/>
    <col min="6" max="6" width="11.25" style="7" customWidth="1"/>
    <col min="7" max="8" width="14.75" style="7" customWidth="1"/>
    <col min="9" max="9" width="12.625" style="7" bestFit="1" customWidth="1"/>
    <col min="10" max="10" width="7.75" style="7" customWidth="1"/>
    <col min="11" max="16384" width="9" style="7"/>
  </cols>
  <sheetData>
    <row r="1" spans="1:13" x14ac:dyDescent="0.2">
      <c r="A1" s="5" t="s">
        <v>24</v>
      </c>
      <c r="B1" s="6"/>
      <c r="C1" s="6"/>
      <c r="D1" s="6"/>
      <c r="E1" s="6"/>
      <c r="F1" s="6"/>
      <c r="G1" s="6"/>
    </row>
    <row r="2" spans="1:13" x14ac:dyDescent="0.2">
      <c r="A2" s="5" t="s">
        <v>25</v>
      </c>
      <c r="B2" s="6"/>
      <c r="C2" s="6"/>
      <c r="D2" s="6"/>
      <c r="E2" s="6"/>
      <c r="F2" s="6"/>
      <c r="G2" s="6"/>
    </row>
    <row r="3" spans="1:13" x14ac:dyDescent="0.2">
      <c r="A3" s="5" t="s">
        <v>138</v>
      </c>
      <c r="B3" s="6"/>
      <c r="C3" s="6"/>
      <c r="D3" s="6"/>
      <c r="E3" s="6"/>
      <c r="F3" s="6"/>
      <c r="G3" s="6"/>
    </row>
    <row r="4" spans="1:13" x14ac:dyDescent="0.2">
      <c r="A4" s="8" t="s">
        <v>6</v>
      </c>
      <c r="B4" s="6"/>
      <c r="C4" s="6"/>
      <c r="D4" s="6"/>
      <c r="E4" s="6"/>
      <c r="F4" s="6"/>
      <c r="G4" s="6"/>
    </row>
    <row r="5" spans="1:13" ht="14.25" customHeight="1" x14ac:dyDescent="0.2">
      <c r="A5" s="23"/>
      <c r="B5" s="6"/>
      <c r="C5" s="6"/>
      <c r="D5" s="6"/>
      <c r="E5" s="6"/>
      <c r="F5" s="6"/>
      <c r="G5" s="6"/>
    </row>
    <row r="6" spans="1:13" ht="14.25" customHeight="1" x14ac:dyDescent="0.2">
      <c r="A6" s="5"/>
      <c r="B6" s="6"/>
      <c r="C6" s="6"/>
      <c r="D6" s="6"/>
      <c r="E6" s="6"/>
      <c r="F6" s="6"/>
      <c r="G6" s="6"/>
    </row>
    <row r="7" spans="1:13" x14ac:dyDescent="0.2">
      <c r="A7" s="5"/>
      <c r="B7" s="6"/>
      <c r="C7" s="6"/>
      <c r="D7" s="6"/>
      <c r="E7" s="6"/>
      <c r="F7" s="6"/>
      <c r="G7" s="6"/>
    </row>
    <row r="8" spans="1:13" x14ac:dyDescent="0.2">
      <c r="A8" s="5"/>
      <c r="B8" s="6"/>
      <c r="C8" s="6"/>
      <c r="D8" s="6"/>
      <c r="E8" s="6"/>
      <c r="F8" s="6"/>
      <c r="G8" s="6"/>
    </row>
    <row r="9" spans="1:13" x14ac:dyDescent="0.2">
      <c r="A9" s="5"/>
      <c r="B9" s="6"/>
      <c r="C9" s="6"/>
      <c r="D9" s="6"/>
      <c r="E9" s="6"/>
      <c r="F9" s="6"/>
      <c r="G9" s="6"/>
    </row>
    <row r="10" spans="1:13" x14ac:dyDescent="0.2">
      <c r="A10" s="5"/>
      <c r="B10" s="6"/>
      <c r="C10" s="6"/>
      <c r="D10" s="6"/>
      <c r="E10" s="6"/>
      <c r="F10" s="6"/>
      <c r="G10" s="6"/>
    </row>
    <row r="11" spans="1:13" x14ac:dyDescent="0.2">
      <c r="A11" s="5"/>
      <c r="B11" s="6"/>
      <c r="C11" s="6"/>
      <c r="D11" s="6"/>
      <c r="E11" s="6"/>
      <c r="F11" s="16" t="s">
        <v>10</v>
      </c>
      <c r="G11" t="s">
        <v>134</v>
      </c>
      <c r="H11"/>
      <c r="I11"/>
      <c r="J11"/>
      <c r="K11"/>
      <c r="L11"/>
      <c r="M11"/>
    </row>
    <row r="12" spans="1:13" x14ac:dyDescent="0.2">
      <c r="A12" s="5"/>
      <c r="B12" s="6"/>
      <c r="C12" s="6"/>
      <c r="D12" s="6"/>
      <c r="E12" s="6"/>
      <c r="F12" t="s">
        <v>11</v>
      </c>
      <c r="G12" s="18">
        <v>220</v>
      </c>
      <c r="H12"/>
      <c r="I12"/>
      <c r="J12"/>
      <c r="K12"/>
      <c r="L12"/>
      <c r="M12"/>
    </row>
    <row r="13" spans="1:13" x14ac:dyDescent="0.2">
      <c r="A13" s="5"/>
      <c r="B13" s="6"/>
      <c r="C13" s="6"/>
      <c r="D13" s="6"/>
      <c r="E13" s="6"/>
      <c r="F13" t="s">
        <v>13</v>
      </c>
      <c r="G13" s="18">
        <v>270</v>
      </c>
      <c r="H13"/>
      <c r="I13"/>
      <c r="J13"/>
      <c r="K13"/>
      <c r="L13"/>
      <c r="M13"/>
    </row>
    <row r="14" spans="1:13" x14ac:dyDescent="0.2">
      <c r="A14" s="5"/>
      <c r="B14" s="6"/>
      <c r="C14" s="6"/>
      <c r="D14" s="6"/>
      <c r="E14" s="6"/>
      <c r="F14" t="s">
        <v>12</v>
      </c>
      <c r="G14" s="18">
        <v>810</v>
      </c>
      <c r="H14"/>
      <c r="I14"/>
      <c r="J14"/>
      <c r="K14"/>
      <c r="L14"/>
      <c r="M14"/>
    </row>
    <row r="15" spans="1:13" x14ac:dyDescent="0.2">
      <c r="A15" s="5"/>
      <c r="B15" s="6"/>
      <c r="C15" s="6"/>
      <c r="D15" s="6"/>
      <c r="E15" s="6"/>
      <c r="F15" t="s">
        <v>21</v>
      </c>
      <c r="G15" s="18">
        <v>1300</v>
      </c>
      <c r="H15"/>
      <c r="I15"/>
      <c r="J15"/>
      <c r="K15"/>
      <c r="L15"/>
      <c r="M15"/>
    </row>
    <row r="16" spans="1:13" x14ac:dyDescent="0.2">
      <c r="A16" s="5"/>
      <c r="B16" s="6"/>
      <c r="C16" s="6"/>
      <c r="D16" s="6"/>
      <c r="E16" s="6"/>
      <c r="F16"/>
      <c r="G16"/>
      <c r="H16"/>
      <c r="I16"/>
      <c r="J16"/>
      <c r="K16"/>
      <c r="L16"/>
      <c r="M16"/>
    </row>
    <row r="17" spans="1:8" x14ac:dyDescent="0.2">
      <c r="A17" s="5"/>
      <c r="B17" s="6"/>
      <c r="C17" s="6"/>
      <c r="D17" s="6"/>
      <c r="E17" s="6"/>
      <c r="F17"/>
      <c r="G17"/>
      <c r="H17"/>
    </row>
    <row r="18" spans="1:8" x14ac:dyDescent="0.2">
      <c r="A18" s="5"/>
      <c r="B18" s="6"/>
      <c r="C18" s="6"/>
      <c r="D18" s="6"/>
      <c r="E18" s="6"/>
      <c r="F18"/>
      <c r="G18"/>
      <c r="H18"/>
    </row>
    <row r="19" spans="1:8" x14ac:dyDescent="0.2">
      <c r="A19" s="5"/>
      <c r="B19" s="6"/>
      <c r="C19" s="6"/>
      <c r="D19" s="6"/>
      <c r="E19" s="6"/>
      <c r="F19"/>
      <c r="G19"/>
      <c r="H19"/>
    </row>
    <row r="20" spans="1:8" x14ac:dyDescent="0.2">
      <c r="A20" s="5"/>
      <c r="B20" s="6"/>
      <c r="C20" s="6"/>
      <c r="D20" s="6"/>
      <c r="E20" s="6"/>
      <c r="F20"/>
      <c r="G20"/>
      <c r="H20"/>
    </row>
    <row r="21" spans="1:8" x14ac:dyDescent="0.2">
      <c r="A21" s="5"/>
      <c r="B21" s="6"/>
      <c r="C21" s="6"/>
      <c r="D21" s="6"/>
      <c r="E21" s="6"/>
      <c r="F21"/>
      <c r="G21"/>
      <c r="H21"/>
    </row>
    <row r="22" spans="1:8" x14ac:dyDescent="0.2">
      <c r="A22" s="5"/>
      <c r="B22" s="6"/>
      <c r="C22" s="6"/>
      <c r="D22" s="6"/>
      <c r="E22" s="6"/>
      <c r="F22"/>
      <c r="G22"/>
      <c r="H22"/>
    </row>
    <row r="23" spans="1:8" x14ac:dyDescent="0.2">
      <c r="A23" s="5"/>
      <c r="B23" s="6"/>
      <c r="C23" s="6"/>
      <c r="D23" s="6"/>
      <c r="E23" s="6"/>
      <c r="F23"/>
      <c r="G23"/>
      <c r="H23"/>
    </row>
    <row r="24" spans="1:8" x14ac:dyDescent="0.2">
      <c r="A24" s="5"/>
      <c r="B24" s="6"/>
      <c r="C24" s="6"/>
      <c r="D24" s="6"/>
      <c r="E24" s="6"/>
      <c r="F24"/>
      <c r="G24"/>
      <c r="H24"/>
    </row>
    <row r="25" spans="1:8" x14ac:dyDescent="0.2">
      <c r="A25" s="5"/>
      <c r="B25" s="6"/>
      <c r="C25" s="6"/>
      <c r="D25" s="6"/>
      <c r="E25" s="6"/>
      <c r="F25"/>
      <c r="G25"/>
      <c r="H25"/>
    </row>
    <row r="26" spans="1:8" x14ac:dyDescent="0.2">
      <c r="A26" s="5"/>
      <c r="B26" s="6"/>
      <c r="C26" s="6"/>
      <c r="D26" s="6"/>
      <c r="E26" s="6"/>
      <c r="F26"/>
      <c r="G26"/>
      <c r="H26"/>
    </row>
    <row r="27" spans="1:8" x14ac:dyDescent="0.2">
      <c r="A27" s="5"/>
      <c r="B27" s="6"/>
      <c r="C27" s="6"/>
      <c r="D27" s="6"/>
      <c r="E27" s="6"/>
      <c r="F27"/>
      <c r="G27"/>
      <c r="H27"/>
    </row>
    <row r="28" spans="1:8" x14ac:dyDescent="0.2">
      <c r="A28" s="5"/>
      <c r="B28" s="6"/>
      <c r="C28" s="6"/>
      <c r="D28" s="6"/>
      <c r="E28" s="6"/>
      <c r="F28"/>
      <c r="G28"/>
      <c r="H28"/>
    </row>
    <row r="29" spans="1:8" x14ac:dyDescent="0.2">
      <c r="A29" s="5"/>
      <c r="B29" s="6"/>
      <c r="C29" s="6"/>
      <c r="D29" s="6"/>
      <c r="E29" s="6"/>
      <c r="F29" s="6"/>
      <c r="G29" s="6"/>
    </row>
    <row r="30" spans="1:8" x14ac:dyDescent="0.2">
      <c r="A30" s="5"/>
      <c r="B30" s="6"/>
      <c r="C30" s="6"/>
      <c r="D30" s="6"/>
      <c r="E30" s="6"/>
      <c r="F30" s="6"/>
      <c r="G30" s="6"/>
    </row>
    <row r="31" spans="1:8" x14ac:dyDescent="0.2">
      <c r="A31" s="5"/>
      <c r="B31" s="6"/>
      <c r="C31" s="6"/>
      <c r="D31" s="6"/>
      <c r="E31" s="6"/>
      <c r="F31" s="6"/>
      <c r="G31" s="6"/>
    </row>
    <row r="32" spans="1:8" x14ac:dyDescent="0.2">
      <c r="A32" s="5"/>
      <c r="B32" s="6"/>
      <c r="C32" s="6"/>
      <c r="D32" s="6"/>
      <c r="E32" s="6"/>
      <c r="F32" s="6"/>
      <c r="G32" s="6"/>
    </row>
    <row r="33" spans="1:7" x14ac:dyDescent="0.2">
      <c r="A33" s="5"/>
      <c r="B33" s="6"/>
      <c r="C33" s="6"/>
      <c r="D33" s="6"/>
      <c r="E33" s="6"/>
      <c r="F33" s="6"/>
      <c r="G33" s="6"/>
    </row>
    <row r="34" spans="1:7" x14ac:dyDescent="0.2">
      <c r="A34" s="5"/>
      <c r="B34" s="6"/>
      <c r="C34" s="6"/>
      <c r="D34" s="6"/>
      <c r="E34" s="6"/>
      <c r="F34" s="6"/>
      <c r="G34" s="6"/>
    </row>
    <row r="35" spans="1:7" x14ac:dyDescent="0.2">
      <c r="A35" s="5"/>
      <c r="B35" s="6"/>
      <c r="C35" s="6"/>
      <c r="D35" s="6"/>
      <c r="E35" s="6"/>
      <c r="F35" s="6"/>
      <c r="G35" s="6"/>
    </row>
    <row r="36" spans="1:7" x14ac:dyDescent="0.2">
      <c r="A36" s="5"/>
      <c r="B36" s="6"/>
      <c r="C36" s="6"/>
      <c r="D36" s="6"/>
      <c r="E36" s="6"/>
      <c r="F36" s="6"/>
      <c r="G36" s="6"/>
    </row>
    <row r="37" spans="1:7" x14ac:dyDescent="0.2">
      <c r="A37" s="5"/>
      <c r="B37" s="6"/>
      <c r="C37" s="6"/>
      <c r="D37" s="6"/>
      <c r="E37" s="6"/>
      <c r="F37" s="6"/>
      <c r="G37" s="6"/>
    </row>
    <row r="38" spans="1:7" x14ac:dyDescent="0.2">
      <c r="A38" s="5"/>
      <c r="B38" s="6"/>
      <c r="C38" s="6"/>
      <c r="D38" s="6"/>
      <c r="E38" s="6"/>
      <c r="F38" s="6"/>
      <c r="G38" s="6"/>
    </row>
    <row r="39" spans="1:7" x14ac:dyDescent="0.2">
      <c r="A39" s="5"/>
      <c r="B39" s="6"/>
      <c r="C39" s="6"/>
      <c r="D39" s="6"/>
      <c r="E39" s="6"/>
      <c r="F39" s="6"/>
      <c r="G39" s="6"/>
    </row>
    <row r="40" spans="1:7" x14ac:dyDescent="0.2">
      <c r="A40" s="5"/>
      <c r="B40" s="6"/>
      <c r="C40" s="6"/>
      <c r="D40" s="6"/>
      <c r="E40" s="6"/>
      <c r="F40" s="6"/>
      <c r="G40" s="6"/>
    </row>
    <row r="41" spans="1:7" x14ac:dyDescent="0.2">
      <c r="A41" s="5"/>
      <c r="B41" s="6"/>
      <c r="C41" s="6"/>
      <c r="D41" s="6"/>
      <c r="E41" s="6"/>
      <c r="F41" s="6"/>
      <c r="G41" s="6"/>
    </row>
    <row r="42" spans="1:7" x14ac:dyDescent="0.2">
      <c r="A42" s="5"/>
      <c r="B42" s="6"/>
      <c r="C42" s="6"/>
      <c r="D42" s="6"/>
      <c r="E42" s="6"/>
      <c r="F42" s="6"/>
      <c r="G42" s="6"/>
    </row>
    <row r="43" spans="1:7" x14ac:dyDescent="0.2">
      <c r="A43" s="5"/>
      <c r="B43" s="6"/>
      <c r="C43" s="6"/>
      <c r="D43" s="6"/>
      <c r="E43" s="6"/>
      <c r="F43" s="6"/>
      <c r="G43" s="6"/>
    </row>
    <row r="44" spans="1:7" x14ac:dyDescent="0.2">
      <c r="A44" s="5"/>
      <c r="B44" s="6"/>
      <c r="C44" s="6"/>
      <c r="D44" s="6"/>
      <c r="E44" s="6"/>
      <c r="F44" s="6"/>
      <c r="G44" s="6"/>
    </row>
    <row r="45" spans="1:7" x14ac:dyDescent="0.2">
      <c r="A45" s="5"/>
      <c r="B45" s="6"/>
      <c r="C45" s="6"/>
      <c r="D45" s="6"/>
      <c r="E45" s="6"/>
      <c r="F45" s="6"/>
      <c r="G45" s="6"/>
    </row>
    <row r="46" spans="1:7" x14ac:dyDescent="0.2">
      <c r="A46" s="5"/>
      <c r="B46" s="6"/>
      <c r="C46" s="6"/>
      <c r="D46" s="6"/>
      <c r="E46" s="6"/>
      <c r="F46" s="6"/>
      <c r="G46" s="6"/>
    </row>
    <row r="47" spans="1:7" x14ac:dyDescent="0.2">
      <c r="A47" s="5"/>
      <c r="B47" s="6"/>
      <c r="C47" s="6"/>
      <c r="D47" s="6"/>
      <c r="E47" s="6"/>
      <c r="F47" s="6"/>
      <c r="G47" s="6"/>
    </row>
    <row r="48" spans="1:7" x14ac:dyDescent="0.2">
      <c r="A48" s="5"/>
      <c r="B48" s="6"/>
      <c r="C48" s="6"/>
      <c r="D48" s="6"/>
      <c r="E48" s="6"/>
      <c r="F48" s="6"/>
      <c r="G48" s="6"/>
    </row>
    <row r="49" spans="1:7" x14ac:dyDescent="0.2">
      <c r="A49" s="5"/>
      <c r="B49" s="6"/>
      <c r="C49" s="6"/>
      <c r="D49" s="6"/>
      <c r="E49" s="6"/>
      <c r="F49" s="6"/>
      <c r="G49" s="6"/>
    </row>
    <row r="50" spans="1:7" x14ac:dyDescent="0.2">
      <c r="A50" s="5"/>
      <c r="B50" s="6"/>
      <c r="C50" s="6"/>
      <c r="D50" s="6"/>
      <c r="E50" s="6"/>
      <c r="F50" s="6"/>
      <c r="G50" s="6"/>
    </row>
    <row r="51" spans="1:7" x14ac:dyDescent="0.2">
      <c r="A51" s="5"/>
      <c r="B51" s="6"/>
      <c r="C51" s="6"/>
      <c r="D51" s="6"/>
      <c r="E51" s="6"/>
      <c r="F51" s="6"/>
      <c r="G51" s="6"/>
    </row>
    <row r="52" spans="1:7" x14ac:dyDescent="0.2">
      <c r="A52" s="5"/>
      <c r="B52" s="6"/>
      <c r="C52" s="6"/>
      <c r="D52" s="6"/>
      <c r="E52" s="6"/>
      <c r="F52" s="6"/>
      <c r="G52" s="6"/>
    </row>
    <row r="53" spans="1:7" x14ac:dyDescent="0.2">
      <c r="A53" s="5"/>
      <c r="B53" s="6"/>
      <c r="C53" s="6"/>
      <c r="D53" s="6"/>
      <c r="E53" s="6"/>
      <c r="F53" s="6"/>
      <c r="G53" s="6"/>
    </row>
    <row r="54" spans="1:7" x14ac:dyDescent="0.2">
      <c r="A54" s="5"/>
      <c r="B54" s="6"/>
      <c r="C54" s="6"/>
      <c r="D54" s="6"/>
      <c r="E54" s="6"/>
      <c r="F54" s="6"/>
      <c r="G54" s="6"/>
    </row>
    <row r="55" spans="1:7" x14ac:dyDescent="0.2">
      <c r="A55" s="5"/>
      <c r="B55" s="6"/>
      <c r="C55" s="6"/>
      <c r="D55" s="6"/>
      <c r="E55" s="6"/>
      <c r="F55" s="6"/>
      <c r="G55" s="6"/>
    </row>
    <row r="56" spans="1:7" x14ac:dyDescent="0.2">
      <c r="A56" s="5"/>
      <c r="B56" s="6"/>
      <c r="C56" s="6"/>
      <c r="D56" s="6"/>
      <c r="E56" s="6"/>
      <c r="F56" s="6"/>
      <c r="G56" s="6"/>
    </row>
    <row r="57" spans="1:7" x14ac:dyDescent="0.2">
      <c r="A57" s="5"/>
      <c r="B57" s="6"/>
      <c r="C57" s="6"/>
      <c r="D57" s="6"/>
      <c r="E57" s="6"/>
      <c r="F57" s="6"/>
      <c r="G57" s="6"/>
    </row>
    <row r="58" spans="1:7" x14ac:dyDescent="0.2">
      <c r="A58" s="5"/>
      <c r="B58" s="6"/>
      <c r="C58" s="6"/>
      <c r="D58" s="6"/>
      <c r="E58" s="6"/>
      <c r="F58" s="6"/>
      <c r="G58" s="6"/>
    </row>
    <row r="59" spans="1:7" x14ac:dyDescent="0.2">
      <c r="A59" s="5"/>
      <c r="B59" s="6"/>
      <c r="C59" s="6"/>
      <c r="D59" s="6"/>
      <c r="E59" s="6"/>
      <c r="F59" s="6"/>
      <c r="G59" s="6"/>
    </row>
    <row r="60" spans="1:7" x14ac:dyDescent="0.2">
      <c r="A60" s="5"/>
      <c r="B60" s="6"/>
      <c r="C60" s="6"/>
      <c r="D60" s="6"/>
      <c r="E60" s="6"/>
      <c r="F60" s="6"/>
      <c r="G60" s="6"/>
    </row>
    <row r="61" spans="1:7" x14ac:dyDescent="0.2">
      <c r="A61" s="5"/>
      <c r="B61" s="6"/>
      <c r="C61" s="6"/>
      <c r="D61" s="6"/>
      <c r="E61" s="6"/>
      <c r="F61" s="6"/>
      <c r="G61" s="6"/>
    </row>
    <row r="62" spans="1:7" x14ac:dyDescent="0.2">
      <c r="A62" s="5"/>
      <c r="B62" s="6"/>
      <c r="C62" s="6"/>
      <c r="D62" s="6"/>
      <c r="E62" s="6"/>
      <c r="F62" s="6"/>
      <c r="G62" s="6"/>
    </row>
    <row r="63" spans="1:7" x14ac:dyDescent="0.2">
      <c r="A63" s="5"/>
      <c r="B63" s="6"/>
      <c r="C63" s="6"/>
      <c r="D63" s="6"/>
      <c r="E63" s="6"/>
      <c r="F63" s="6"/>
      <c r="G63" s="6"/>
    </row>
    <row r="64" spans="1:7" x14ac:dyDescent="0.2">
      <c r="A64" s="5"/>
      <c r="B64" s="6"/>
      <c r="C64" s="6"/>
      <c r="D64" s="6"/>
      <c r="E64" s="6"/>
      <c r="F64" s="6"/>
      <c r="G64" s="6"/>
    </row>
    <row r="65" spans="1:7" x14ac:dyDescent="0.2">
      <c r="A65" s="5"/>
      <c r="B65" s="6"/>
      <c r="C65" s="6"/>
      <c r="D65" s="6"/>
      <c r="E65" s="6"/>
      <c r="F65" s="6"/>
      <c r="G65" s="6"/>
    </row>
    <row r="66" spans="1:7" x14ac:dyDescent="0.2">
      <c r="A66" s="5"/>
      <c r="B66" s="6"/>
      <c r="C66" s="6"/>
      <c r="D66" s="6"/>
      <c r="E66" s="6"/>
      <c r="F66" s="6"/>
      <c r="G66" s="6"/>
    </row>
    <row r="67" spans="1:7" x14ac:dyDescent="0.2">
      <c r="A67" s="5"/>
      <c r="B67" s="6"/>
      <c r="C67" s="6"/>
      <c r="D67" s="6"/>
      <c r="E67" s="6"/>
      <c r="F67" s="6"/>
      <c r="G67" s="6"/>
    </row>
    <row r="68" spans="1:7" x14ac:dyDescent="0.2">
      <c r="A68" s="5"/>
      <c r="B68" s="6"/>
      <c r="C68" s="6"/>
      <c r="D68" s="6"/>
      <c r="E68" s="6"/>
      <c r="F68" s="6"/>
      <c r="G68" s="6"/>
    </row>
    <row r="69" spans="1:7" x14ac:dyDescent="0.2">
      <c r="A69" s="5"/>
      <c r="B69" s="6"/>
      <c r="C69" s="6"/>
      <c r="D69" s="6"/>
      <c r="E69" s="6"/>
      <c r="F69" s="6"/>
      <c r="G69" s="6"/>
    </row>
    <row r="70" spans="1:7" x14ac:dyDescent="0.2">
      <c r="A70" s="5"/>
      <c r="B70" s="6"/>
      <c r="C70" s="6"/>
      <c r="D70" s="6"/>
      <c r="E70" s="6"/>
      <c r="F70" s="6"/>
      <c r="G70" s="6"/>
    </row>
    <row r="71" spans="1:7" x14ac:dyDescent="0.2">
      <c r="A71" s="5"/>
      <c r="B71" s="6"/>
      <c r="C71" s="6"/>
      <c r="D71" s="6"/>
      <c r="E71" s="6"/>
      <c r="F71" s="6"/>
      <c r="G71" s="6"/>
    </row>
    <row r="72" spans="1:7" x14ac:dyDescent="0.2">
      <c r="A72" s="5"/>
      <c r="B72" s="6"/>
      <c r="C72" s="6"/>
      <c r="D72" s="6"/>
      <c r="E72" s="6"/>
      <c r="F72" s="6"/>
      <c r="G72" s="6"/>
    </row>
    <row r="73" spans="1:7" x14ac:dyDescent="0.2">
      <c r="A73" s="5"/>
      <c r="B73" s="6"/>
      <c r="C73" s="6"/>
      <c r="D73" s="6"/>
      <c r="E73" s="6"/>
      <c r="F73" s="6"/>
      <c r="G73" s="6"/>
    </row>
    <row r="74" spans="1:7" x14ac:dyDescent="0.2">
      <c r="A74" s="5"/>
      <c r="B74" s="6"/>
      <c r="C74" s="6"/>
      <c r="D74" s="6"/>
      <c r="E74" s="6"/>
      <c r="F74" s="6"/>
      <c r="G74" s="6"/>
    </row>
    <row r="75" spans="1:7" x14ac:dyDescent="0.2">
      <c r="A75" s="5"/>
      <c r="B75" s="6"/>
      <c r="C75" s="6"/>
      <c r="D75" s="6"/>
      <c r="E75" s="6"/>
      <c r="F75" s="6"/>
      <c r="G75" s="6"/>
    </row>
    <row r="76" spans="1:7" x14ac:dyDescent="0.2">
      <c r="A76" s="5"/>
      <c r="B76" s="6"/>
      <c r="C76" s="6"/>
      <c r="D76" s="6"/>
      <c r="E76" s="6"/>
      <c r="F76" s="6"/>
      <c r="G76" s="6"/>
    </row>
    <row r="77" spans="1:7" x14ac:dyDescent="0.2">
      <c r="A77" s="5"/>
      <c r="B77" s="6"/>
      <c r="C77" s="6"/>
      <c r="D77" s="6"/>
      <c r="E77" s="6"/>
      <c r="F77" s="6"/>
      <c r="G77" s="6"/>
    </row>
    <row r="78" spans="1:7" x14ac:dyDescent="0.2">
      <c r="A78" s="5"/>
      <c r="B78" s="6"/>
      <c r="C78" s="6"/>
      <c r="D78" s="6"/>
      <c r="E78" s="6"/>
      <c r="F78" s="6"/>
      <c r="G78" s="6"/>
    </row>
    <row r="79" spans="1:7" x14ac:dyDescent="0.2">
      <c r="A79" s="5"/>
      <c r="B79" s="6"/>
      <c r="C79" s="6"/>
      <c r="D79" s="6"/>
      <c r="E79" s="6"/>
      <c r="F79" s="6"/>
      <c r="G79" s="6"/>
    </row>
    <row r="80" spans="1:7" x14ac:dyDescent="0.2">
      <c r="A80" s="5"/>
      <c r="B80" s="6"/>
      <c r="C80" s="6"/>
      <c r="D80" s="6"/>
      <c r="E80" s="6"/>
      <c r="F80" s="6"/>
      <c r="G80" s="6"/>
    </row>
    <row r="81" spans="1:7" x14ac:dyDescent="0.2">
      <c r="A81" s="5"/>
      <c r="B81" s="6"/>
      <c r="C81" s="6"/>
      <c r="D81" s="6"/>
      <c r="E81" s="6"/>
      <c r="F81" s="6"/>
      <c r="G81" s="6"/>
    </row>
    <row r="82" spans="1:7" x14ac:dyDescent="0.2">
      <c r="A82" s="5"/>
      <c r="B82" s="6"/>
      <c r="C82" s="6"/>
      <c r="D82" s="6"/>
      <c r="E82" s="6"/>
      <c r="F82" s="6"/>
      <c r="G82" s="6"/>
    </row>
    <row r="83" spans="1:7" x14ac:dyDescent="0.2">
      <c r="A83" s="5"/>
      <c r="B83" s="6"/>
      <c r="C83" s="6"/>
      <c r="D83" s="6"/>
      <c r="E83" s="6"/>
      <c r="F83" s="6"/>
      <c r="G83" s="6"/>
    </row>
    <row r="84" spans="1:7" x14ac:dyDescent="0.2">
      <c r="A84" s="5"/>
      <c r="B84" s="6"/>
      <c r="C84" s="6"/>
      <c r="D84" s="6"/>
      <c r="E84" s="6"/>
      <c r="F84" s="6"/>
      <c r="G84" s="6"/>
    </row>
    <row r="85" spans="1:7" x14ac:dyDescent="0.2">
      <c r="A85" s="5"/>
      <c r="B85" s="6"/>
      <c r="C85" s="6"/>
      <c r="D85" s="6"/>
      <c r="E85" s="6"/>
      <c r="F85" s="6"/>
      <c r="G85" s="6"/>
    </row>
    <row r="86" spans="1:7" x14ac:dyDescent="0.2">
      <c r="A86" s="5"/>
      <c r="B86" s="6"/>
      <c r="C86" s="6"/>
      <c r="D86" s="6"/>
      <c r="E86" s="6"/>
      <c r="F86" s="6"/>
      <c r="G86" s="6"/>
    </row>
    <row r="87" spans="1:7" x14ac:dyDescent="0.2">
      <c r="A87" s="5"/>
      <c r="B87" s="6"/>
      <c r="C87" s="6"/>
      <c r="D87" s="6"/>
      <c r="E87" s="6"/>
      <c r="F87" s="6"/>
      <c r="G87" s="6"/>
    </row>
    <row r="88" spans="1:7" x14ac:dyDescent="0.2">
      <c r="A88" s="5"/>
      <c r="B88" s="6"/>
      <c r="C88" s="6"/>
      <c r="D88" s="6"/>
      <c r="E88" s="6"/>
      <c r="F88" s="6"/>
      <c r="G88" s="6"/>
    </row>
    <row r="89" spans="1:7" x14ac:dyDescent="0.2">
      <c r="A89" s="5"/>
      <c r="B89" s="6"/>
      <c r="C89" s="6"/>
      <c r="D89" s="6"/>
      <c r="E89" s="6"/>
      <c r="F89" s="6"/>
      <c r="G89" s="6"/>
    </row>
    <row r="90" spans="1:7" x14ac:dyDescent="0.2">
      <c r="A90" s="5"/>
      <c r="B90" s="6"/>
      <c r="C90" s="6"/>
      <c r="D90" s="6"/>
      <c r="E90" s="6"/>
      <c r="F90" s="6"/>
      <c r="G90" s="6"/>
    </row>
    <row r="91" spans="1:7" x14ac:dyDescent="0.2">
      <c r="A91" s="5"/>
      <c r="B91" s="6"/>
      <c r="C91" s="6"/>
      <c r="D91" s="6"/>
      <c r="E91" s="6"/>
      <c r="F91" s="6"/>
      <c r="G91" s="6"/>
    </row>
    <row r="92" spans="1:7" x14ac:dyDescent="0.2">
      <c r="A92" s="5"/>
      <c r="B92" s="6"/>
      <c r="C92" s="6"/>
      <c r="D92" s="6"/>
      <c r="E92" s="6"/>
      <c r="F92" s="6"/>
      <c r="G92" s="6"/>
    </row>
    <row r="93" spans="1:7" x14ac:dyDescent="0.2">
      <c r="A93" s="5"/>
      <c r="B93" s="6"/>
      <c r="C93" s="6"/>
      <c r="D93" s="6"/>
      <c r="E93" s="6"/>
      <c r="F93" s="6"/>
      <c r="G93" s="6"/>
    </row>
    <row r="94" spans="1:7" x14ac:dyDescent="0.2">
      <c r="A94" s="5"/>
      <c r="B94" s="6"/>
      <c r="C94" s="6"/>
      <c r="D94" s="6"/>
      <c r="E94" s="6"/>
      <c r="F94" s="6"/>
      <c r="G94" s="6"/>
    </row>
    <row r="95" spans="1:7" x14ac:dyDescent="0.2">
      <c r="A95" s="5"/>
      <c r="B95" s="6"/>
      <c r="C95" s="6"/>
      <c r="D95" s="6"/>
      <c r="E95" s="6"/>
      <c r="F95" s="6"/>
      <c r="G95" s="6"/>
    </row>
    <row r="96" spans="1:7" x14ac:dyDescent="0.2">
      <c r="A96" s="5"/>
      <c r="B96" s="6"/>
      <c r="C96" s="6"/>
      <c r="D96" s="6"/>
      <c r="E96" s="6"/>
      <c r="F96" s="6"/>
      <c r="G96" s="6"/>
    </row>
    <row r="97" spans="1:7" x14ac:dyDescent="0.2">
      <c r="A97" s="5"/>
      <c r="B97" s="6"/>
      <c r="C97" s="6"/>
      <c r="D97" s="6"/>
      <c r="E97" s="6"/>
      <c r="F97" s="6"/>
      <c r="G97" s="6"/>
    </row>
    <row r="98" spans="1:7" x14ac:dyDescent="0.2">
      <c r="A98" s="5"/>
      <c r="B98" s="6"/>
      <c r="C98" s="6"/>
      <c r="D98" s="6"/>
      <c r="E98" s="6"/>
      <c r="F98" s="6"/>
      <c r="G98" s="6"/>
    </row>
    <row r="99" spans="1:7" x14ac:dyDescent="0.2">
      <c r="A99" s="5"/>
      <c r="B99" s="6"/>
      <c r="C99" s="6"/>
      <c r="D99" s="6"/>
      <c r="E99" s="6"/>
      <c r="F99" s="6"/>
      <c r="G99" s="6"/>
    </row>
    <row r="100" spans="1:7" x14ac:dyDescent="0.2">
      <c r="A100" s="5"/>
      <c r="B100" s="10" t="s">
        <v>9</v>
      </c>
      <c r="C100" s="10" t="s">
        <v>10</v>
      </c>
      <c r="D100" s="10" t="s">
        <v>14</v>
      </c>
      <c r="E100" s="10" t="s">
        <v>20</v>
      </c>
      <c r="F100" s="6"/>
      <c r="G100" s="6"/>
    </row>
    <row r="101" spans="1:7" x14ac:dyDescent="0.2">
      <c r="A101" s="5"/>
      <c r="B101" s="26">
        <v>42736</v>
      </c>
      <c r="C101" s="13" t="s">
        <v>11</v>
      </c>
      <c r="D101" s="13" t="s">
        <v>15</v>
      </c>
      <c r="E101" s="17">
        <v>95</v>
      </c>
      <c r="F101" s="6"/>
      <c r="G101" s="6"/>
    </row>
    <row r="102" spans="1:7" x14ac:dyDescent="0.2">
      <c r="A102" s="5"/>
      <c r="B102" s="26">
        <v>42750</v>
      </c>
      <c r="C102" s="13" t="s">
        <v>12</v>
      </c>
      <c r="D102" s="13" t="s">
        <v>16</v>
      </c>
      <c r="E102" s="17">
        <v>325</v>
      </c>
      <c r="F102" s="6"/>
      <c r="G102" s="6"/>
    </row>
    <row r="103" spans="1:7" x14ac:dyDescent="0.2">
      <c r="A103" s="5"/>
      <c r="B103" s="26">
        <v>42752</v>
      </c>
      <c r="C103" s="13" t="s">
        <v>12</v>
      </c>
      <c r="D103" s="13" t="s">
        <v>17</v>
      </c>
      <c r="E103" s="17">
        <v>250</v>
      </c>
      <c r="F103" s="6"/>
      <c r="G103" s="6"/>
    </row>
    <row r="104" spans="1:7" x14ac:dyDescent="0.2">
      <c r="A104" s="5"/>
      <c r="B104" s="26">
        <v>42756</v>
      </c>
      <c r="C104" s="13" t="s">
        <v>11</v>
      </c>
      <c r="D104" s="13" t="s">
        <v>16</v>
      </c>
      <c r="E104" s="17">
        <v>125</v>
      </c>
      <c r="F104" s="6"/>
      <c r="G104" s="6"/>
    </row>
    <row r="105" spans="1:7" x14ac:dyDescent="0.2">
      <c r="A105" s="5"/>
      <c r="B105" s="26">
        <v>42768</v>
      </c>
      <c r="C105" s="13" t="s">
        <v>12</v>
      </c>
      <c r="D105" s="13" t="s">
        <v>16</v>
      </c>
      <c r="E105" s="17">
        <v>235</v>
      </c>
      <c r="F105" s="6"/>
      <c r="G105" s="6"/>
    </row>
    <row r="106" spans="1:7" x14ac:dyDescent="0.2">
      <c r="A106" s="5"/>
      <c r="B106" s="26">
        <v>42786</v>
      </c>
      <c r="C106" s="13" t="s">
        <v>13</v>
      </c>
      <c r="D106" s="13" t="s">
        <v>18</v>
      </c>
      <c r="E106" s="17">
        <v>20</v>
      </c>
      <c r="F106" s="6"/>
      <c r="G106" s="6"/>
    </row>
    <row r="107" spans="1:7" x14ac:dyDescent="0.2">
      <c r="A107" s="5"/>
      <c r="B107" s="26">
        <v>42791</v>
      </c>
      <c r="C107" s="13" t="s">
        <v>13</v>
      </c>
      <c r="D107" s="13" t="s">
        <v>17</v>
      </c>
      <c r="E107" s="17">
        <v>125</v>
      </c>
      <c r="F107" s="6"/>
      <c r="G107" s="6"/>
    </row>
    <row r="108" spans="1:7" x14ac:dyDescent="0.2">
      <c r="A108" s="5"/>
      <c r="B108" s="26">
        <v>42791</v>
      </c>
      <c r="C108" s="13" t="s">
        <v>13</v>
      </c>
      <c r="D108" s="13" t="s">
        <v>19</v>
      </c>
      <c r="E108" s="17">
        <v>125</v>
      </c>
      <c r="F108" s="6"/>
      <c r="G108" s="6"/>
    </row>
  </sheetData>
  <phoneticPr fontId="1" type="noConversion"/>
  <pageMargins left="0.7" right="0.7" top="0.75" bottom="0.75" header="0.3" footer="0.3"/>
  <pageSetup paperSize="9" scale="85" orientation="landscape" r:id="rId2"/>
  <rowBreaks count="1" manualBreakCount="1">
    <brk id="68" max="21" man="1"/>
  </rowBreaks>
  <colBreaks count="2" manualBreakCount="2">
    <brk id="8" max="107" man="1"/>
    <brk id="17" max="107" man="1"/>
  </colBreaks>
  <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5"/>
  <dimension ref="A1:J108"/>
  <sheetViews>
    <sheetView showGridLines="0" rightToLeft="1" zoomScaleNormal="100" workbookViewId="0"/>
  </sheetViews>
  <sheetFormatPr defaultColWidth="9" defaultRowHeight="14.25" x14ac:dyDescent="0.2"/>
  <cols>
    <col min="1" max="1" width="9" style="14"/>
    <col min="2" max="2" width="9.75" style="7" customWidth="1"/>
    <col min="3" max="3" width="14.75" style="7" customWidth="1"/>
    <col min="4" max="4" width="8.5" style="7" customWidth="1"/>
    <col min="5" max="5" width="11.5" style="7" customWidth="1"/>
    <col min="6" max="6" width="7.5" style="7" customWidth="1"/>
    <col min="7" max="7" width="9.5" style="7" customWidth="1"/>
    <col min="8" max="8" width="7.5" style="7" customWidth="1"/>
    <col min="9" max="10" width="11.25" style="7" customWidth="1"/>
    <col min="11" max="16384" width="9" style="7"/>
  </cols>
  <sheetData>
    <row r="1" spans="1:10" x14ac:dyDescent="0.2">
      <c r="A1" s="5" t="s">
        <v>26</v>
      </c>
      <c r="B1" s="6"/>
      <c r="C1" s="6"/>
      <c r="D1" s="6"/>
      <c r="E1" s="6"/>
      <c r="F1" s="6"/>
      <c r="G1" s="6"/>
      <c r="H1" s="6"/>
      <c r="I1" s="6"/>
    </row>
    <row r="2" spans="1:10" x14ac:dyDescent="0.2">
      <c r="A2" s="5" t="s">
        <v>27</v>
      </c>
      <c r="B2" s="6"/>
      <c r="C2" s="6"/>
      <c r="D2" s="6"/>
      <c r="E2" s="6"/>
      <c r="F2" s="6"/>
      <c r="G2" s="6"/>
      <c r="H2" s="6"/>
      <c r="I2" s="6"/>
    </row>
    <row r="3" spans="1:10" x14ac:dyDescent="0.2">
      <c r="A3" s="5" t="s">
        <v>28</v>
      </c>
      <c r="B3" s="6"/>
      <c r="C3" s="6"/>
      <c r="D3" s="6"/>
      <c r="E3" s="6"/>
      <c r="F3" s="6"/>
      <c r="G3" s="6"/>
      <c r="H3" s="6"/>
      <c r="I3" s="6"/>
    </row>
    <row r="4" spans="1:10" x14ac:dyDescent="0.2">
      <c r="A4" s="8" t="s">
        <v>6</v>
      </c>
      <c r="B4" s="6"/>
      <c r="C4" s="6"/>
      <c r="D4" s="6"/>
      <c r="E4" s="6"/>
      <c r="F4" s="6"/>
      <c r="G4" s="6"/>
      <c r="H4" s="6"/>
      <c r="I4" s="6"/>
    </row>
    <row r="5" spans="1:10" x14ac:dyDescent="0.2">
      <c r="A5" s="23"/>
      <c r="B5" s="6"/>
      <c r="C5" s="6"/>
      <c r="D5" s="6"/>
      <c r="E5" s="6"/>
      <c r="F5" s="6"/>
      <c r="G5" s="6"/>
      <c r="H5" s="6"/>
      <c r="I5" s="6"/>
    </row>
    <row r="6" spans="1:10" x14ac:dyDescent="0.2">
      <c r="A6" s="5"/>
      <c r="B6" s="6"/>
      <c r="C6" s="6"/>
      <c r="D6" s="6"/>
      <c r="E6" s="6"/>
      <c r="F6" s="6"/>
      <c r="G6" s="6"/>
      <c r="H6" s="6"/>
      <c r="I6" s="6"/>
    </row>
    <row r="7" spans="1:10" ht="18" x14ac:dyDescent="0.25">
      <c r="A7" s="5"/>
      <c r="B7" s="6"/>
      <c r="C7" s="31"/>
      <c r="D7" s="6"/>
      <c r="E7" s="6"/>
      <c r="F7" s="6"/>
      <c r="G7" s="6"/>
      <c r="H7" s="6"/>
      <c r="I7" s="6"/>
    </row>
    <row r="8" spans="1:10" x14ac:dyDescent="0.2">
      <c r="A8" s="5"/>
      <c r="B8" s="6"/>
      <c r="C8"/>
      <c r="D8"/>
      <c r="E8" s="6"/>
      <c r="F8" s="6"/>
      <c r="G8" s="6"/>
      <c r="H8" s="6"/>
      <c r="I8" s="6"/>
    </row>
    <row r="9" spans="1:10" x14ac:dyDescent="0.2">
      <c r="A9" s="5"/>
      <c r="B9" s="6"/>
      <c r="C9" s="6"/>
      <c r="D9" s="6"/>
      <c r="E9" s="6"/>
      <c r="F9" s="6"/>
      <c r="G9" s="6"/>
      <c r="H9" s="6"/>
      <c r="I9" s="6"/>
    </row>
    <row r="10" spans="1:10" x14ac:dyDescent="0.2">
      <c r="A10" s="5"/>
      <c r="B10" s="6"/>
      <c r="C10" s="16" t="s">
        <v>134</v>
      </c>
      <c r="D10" s="16" t="s">
        <v>14</v>
      </c>
      <c r="E10"/>
      <c r="F10"/>
      <c r="G10"/>
      <c r="H10"/>
      <c r="I10"/>
      <c r="J10" s="12"/>
    </row>
    <row r="11" spans="1:10" x14ac:dyDescent="0.2">
      <c r="A11" s="5"/>
      <c r="B11" s="6"/>
      <c r="C11" s="16" t="s">
        <v>10</v>
      </c>
      <c r="D11" t="s">
        <v>16</v>
      </c>
      <c r="E11" t="s">
        <v>18</v>
      </c>
      <c r="F11" t="s">
        <v>19</v>
      </c>
      <c r="G11" t="s">
        <v>17</v>
      </c>
      <c r="H11" t="s">
        <v>15</v>
      </c>
      <c r="I11" t="s">
        <v>21</v>
      </c>
      <c r="J11" s="12"/>
    </row>
    <row r="12" spans="1:10" x14ac:dyDescent="0.2">
      <c r="A12" s="5"/>
      <c r="B12" s="6"/>
      <c r="C12" t="s">
        <v>11</v>
      </c>
      <c r="D12" s="18">
        <v>125</v>
      </c>
      <c r="E12" s="18"/>
      <c r="F12" s="18"/>
      <c r="G12" s="18"/>
      <c r="H12" s="18">
        <v>95</v>
      </c>
      <c r="I12" s="18">
        <v>220</v>
      </c>
      <c r="J12" s="12"/>
    </row>
    <row r="13" spans="1:10" x14ac:dyDescent="0.2">
      <c r="A13" s="5"/>
      <c r="B13" s="6"/>
      <c r="C13" t="s">
        <v>13</v>
      </c>
      <c r="D13" s="18"/>
      <c r="E13" s="18">
        <v>20</v>
      </c>
      <c r="F13" s="18">
        <v>125</v>
      </c>
      <c r="G13" s="18">
        <v>125</v>
      </c>
      <c r="H13" s="18"/>
      <c r="I13" s="18">
        <v>270</v>
      </c>
      <c r="J13" s="12"/>
    </row>
    <row r="14" spans="1:10" x14ac:dyDescent="0.2">
      <c r="A14" s="5"/>
      <c r="B14" s="6"/>
      <c r="C14" t="s">
        <v>12</v>
      </c>
      <c r="D14" s="18">
        <v>560</v>
      </c>
      <c r="E14" s="18"/>
      <c r="F14" s="18"/>
      <c r="G14" s="18">
        <v>250</v>
      </c>
      <c r="H14" s="18"/>
      <c r="I14" s="18">
        <v>810</v>
      </c>
      <c r="J14" s="12"/>
    </row>
    <row r="15" spans="1:10" x14ac:dyDescent="0.2">
      <c r="A15" s="5"/>
      <c r="B15" s="6"/>
      <c r="C15" t="s">
        <v>21</v>
      </c>
      <c r="D15" s="18">
        <v>685</v>
      </c>
      <c r="E15" s="18">
        <v>20</v>
      </c>
      <c r="F15" s="18">
        <v>125</v>
      </c>
      <c r="G15" s="18">
        <v>375</v>
      </c>
      <c r="H15" s="18">
        <v>95</v>
      </c>
      <c r="I15" s="18">
        <v>1300</v>
      </c>
      <c r="J15" s="12"/>
    </row>
    <row r="16" spans="1:10" x14ac:dyDescent="0.2">
      <c r="A16" s="5"/>
      <c r="B16" s="6"/>
      <c r="C16"/>
      <c r="D16"/>
      <c r="E16"/>
      <c r="F16" s="6"/>
      <c r="G16" s="6"/>
      <c r="H16" s="6"/>
      <c r="I16" s="6"/>
    </row>
    <row r="17" spans="1:9" x14ac:dyDescent="0.2">
      <c r="A17" s="5"/>
      <c r="B17" s="6"/>
      <c r="C17"/>
      <c r="D17"/>
      <c r="E17"/>
      <c r="F17" s="6"/>
      <c r="G17" s="6"/>
      <c r="H17" s="6"/>
      <c r="I17" s="6"/>
    </row>
    <row r="18" spans="1:9" x14ac:dyDescent="0.2">
      <c r="A18" s="5"/>
      <c r="B18" s="6"/>
      <c r="C18"/>
      <c r="D18"/>
      <c r="E18"/>
      <c r="F18" s="6"/>
      <c r="G18" s="6"/>
      <c r="H18" s="6"/>
      <c r="I18" s="6"/>
    </row>
    <row r="19" spans="1:9" x14ac:dyDescent="0.2">
      <c r="A19" s="5"/>
      <c r="B19" s="6"/>
      <c r="C19"/>
      <c r="D19"/>
      <c r="E19"/>
      <c r="F19" s="6"/>
      <c r="G19" s="6"/>
      <c r="H19" s="6"/>
      <c r="I19" s="6"/>
    </row>
    <row r="20" spans="1:9" x14ac:dyDescent="0.2">
      <c r="A20" s="5"/>
      <c r="B20" s="6"/>
      <c r="C20"/>
      <c r="D20"/>
      <c r="E20"/>
      <c r="F20" s="6"/>
      <c r="G20" s="6"/>
      <c r="H20" s="6"/>
      <c r="I20" s="6"/>
    </row>
    <row r="21" spans="1:9" x14ac:dyDescent="0.2">
      <c r="A21" s="5"/>
      <c r="B21" s="6"/>
      <c r="C21"/>
      <c r="D21"/>
      <c r="E21"/>
      <c r="F21" s="6"/>
      <c r="G21" s="6"/>
      <c r="H21" s="6"/>
      <c r="I21" s="6"/>
    </row>
    <row r="22" spans="1:9" x14ac:dyDescent="0.2">
      <c r="A22" s="5"/>
      <c r="B22" s="6"/>
      <c r="C22"/>
      <c r="D22"/>
      <c r="E22"/>
      <c r="F22" s="6"/>
      <c r="G22" s="6"/>
      <c r="H22" s="6"/>
      <c r="I22" s="6"/>
    </row>
    <row r="23" spans="1:9" x14ac:dyDescent="0.2">
      <c r="A23" s="5"/>
      <c r="B23" s="6"/>
      <c r="C23"/>
      <c r="D23"/>
      <c r="E23"/>
      <c r="F23" s="6"/>
      <c r="G23" s="6"/>
      <c r="H23" s="6"/>
      <c r="I23" s="6"/>
    </row>
    <row r="24" spans="1:9" x14ac:dyDescent="0.2">
      <c r="A24" s="5"/>
      <c r="B24" s="6"/>
      <c r="C24"/>
      <c r="D24"/>
      <c r="E24"/>
      <c r="F24" s="6"/>
      <c r="G24" s="6"/>
      <c r="H24" s="6"/>
      <c r="I24" s="6"/>
    </row>
    <row r="25" spans="1:9" x14ac:dyDescent="0.2">
      <c r="A25" s="5"/>
      <c r="B25" s="6"/>
      <c r="C25"/>
      <c r="D25"/>
      <c r="E25"/>
      <c r="F25" s="6"/>
      <c r="G25" s="6"/>
      <c r="H25" s="6"/>
      <c r="I25" s="6"/>
    </row>
    <row r="26" spans="1:9" x14ac:dyDescent="0.2">
      <c r="A26" s="5"/>
      <c r="B26" s="6"/>
      <c r="C26"/>
      <c r="D26"/>
      <c r="E26"/>
      <c r="F26" s="6"/>
      <c r="G26" s="6"/>
      <c r="H26" s="6"/>
      <c r="I26" s="6"/>
    </row>
    <row r="27" spans="1:9" x14ac:dyDescent="0.2">
      <c r="A27" s="5"/>
      <c r="B27" s="6"/>
      <c r="C27"/>
      <c r="D27"/>
      <c r="E27"/>
      <c r="F27" s="6"/>
      <c r="G27" s="6"/>
      <c r="H27" s="6"/>
      <c r="I27" s="6"/>
    </row>
    <row r="28" spans="1:9" x14ac:dyDescent="0.2">
      <c r="A28" s="5"/>
      <c r="B28" s="6"/>
      <c r="C28" s="6"/>
      <c r="D28" s="6"/>
      <c r="E28" s="6"/>
      <c r="F28" s="6"/>
      <c r="G28" s="6"/>
      <c r="H28" s="6"/>
      <c r="I28" s="6"/>
    </row>
    <row r="29" spans="1:9" x14ac:dyDescent="0.2">
      <c r="A29" s="5"/>
      <c r="B29" s="6"/>
      <c r="C29" s="6"/>
      <c r="D29" s="6"/>
      <c r="E29" s="6"/>
      <c r="F29" s="6"/>
      <c r="G29" s="6"/>
      <c r="H29" s="6"/>
      <c r="I29" s="6"/>
    </row>
    <row r="30" spans="1:9" x14ac:dyDescent="0.2">
      <c r="A30" s="5"/>
      <c r="B30" s="6"/>
      <c r="C30" s="6"/>
      <c r="D30" s="6"/>
      <c r="E30" s="6"/>
      <c r="F30" s="6"/>
      <c r="G30" s="6"/>
      <c r="H30" s="6"/>
      <c r="I30" s="6"/>
    </row>
    <row r="31" spans="1:9" x14ac:dyDescent="0.2">
      <c r="A31" s="5"/>
      <c r="B31" s="6"/>
      <c r="C31" s="6"/>
      <c r="D31" s="6"/>
      <c r="E31" s="6"/>
      <c r="F31" s="6"/>
      <c r="G31" s="6"/>
      <c r="H31" s="6"/>
      <c r="I31" s="6"/>
    </row>
    <row r="32" spans="1:9" x14ac:dyDescent="0.2">
      <c r="A32" s="5"/>
      <c r="B32" s="6"/>
      <c r="C32" s="6"/>
      <c r="D32" s="6"/>
      <c r="E32" s="6"/>
      <c r="F32" s="6"/>
      <c r="G32" s="6"/>
      <c r="H32" s="6"/>
      <c r="I32" s="6"/>
    </row>
    <row r="33" spans="1:9" x14ac:dyDescent="0.2">
      <c r="A33" s="5"/>
      <c r="B33" s="6"/>
      <c r="C33" s="6"/>
      <c r="D33" s="6"/>
      <c r="E33" s="6"/>
      <c r="F33" s="6"/>
      <c r="G33" s="6"/>
      <c r="H33" s="6"/>
      <c r="I33" s="6"/>
    </row>
    <row r="34" spans="1:9" x14ac:dyDescent="0.2">
      <c r="A34" s="5"/>
      <c r="B34" s="6"/>
      <c r="C34" s="6"/>
      <c r="D34" s="6"/>
      <c r="E34" s="6"/>
      <c r="F34" s="6"/>
      <c r="G34" s="6"/>
      <c r="H34" s="6"/>
      <c r="I34" s="6"/>
    </row>
    <row r="35" spans="1:9" x14ac:dyDescent="0.2">
      <c r="A35" s="5"/>
      <c r="B35" s="6"/>
      <c r="C35" s="6"/>
      <c r="D35" s="6"/>
      <c r="E35" s="6"/>
      <c r="F35" s="6"/>
      <c r="G35" s="6"/>
      <c r="H35" s="6"/>
      <c r="I35" s="6"/>
    </row>
    <row r="36" spans="1:9" x14ac:dyDescent="0.2">
      <c r="A36" s="5"/>
      <c r="B36" s="6"/>
      <c r="C36" s="6"/>
      <c r="D36" s="6"/>
      <c r="E36" s="6"/>
      <c r="F36" s="6"/>
      <c r="G36" s="6"/>
      <c r="H36" s="6"/>
      <c r="I36" s="6"/>
    </row>
    <row r="37" spans="1:9" x14ac:dyDescent="0.2">
      <c r="A37" s="5"/>
      <c r="B37" s="6"/>
      <c r="C37" s="6"/>
      <c r="D37" s="6"/>
      <c r="E37" s="6"/>
      <c r="F37" s="6"/>
      <c r="G37" s="6"/>
      <c r="H37" s="6"/>
      <c r="I37" s="6"/>
    </row>
    <row r="38" spans="1:9" x14ac:dyDescent="0.2">
      <c r="A38" s="5"/>
      <c r="B38" s="6"/>
      <c r="C38" s="6"/>
      <c r="D38" s="6"/>
      <c r="E38" s="6"/>
      <c r="F38" s="6"/>
      <c r="G38" s="6"/>
      <c r="H38" s="6"/>
      <c r="I38" s="6"/>
    </row>
    <row r="39" spans="1:9" x14ac:dyDescent="0.2">
      <c r="A39" s="5"/>
      <c r="B39" s="6"/>
      <c r="C39" s="6"/>
      <c r="D39" s="6"/>
      <c r="E39" s="6"/>
      <c r="F39" s="6"/>
      <c r="G39" s="6"/>
      <c r="H39" s="6"/>
      <c r="I39" s="6"/>
    </row>
    <row r="40" spans="1:9" x14ac:dyDescent="0.2">
      <c r="A40" s="5"/>
      <c r="B40" s="6"/>
      <c r="C40" s="6"/>
      <c r="D40" s="6"/>
      <c r="E40" s="6"/>
      <c r="F40" s="6"/>
      <c r="G40" s="6"/>
      <c r="H40" s="6"/>
      <c r="I40" s="6"/>
    </row>
    <row r="41" spans="1:9" x14ac:dyDescent="0.2">
      <c r="A41" s="5"/>
      <c r="B41" s="6"/>
      <c r="C41" s="6"/>
      <c r="D41" s="6"/>
      <c r="E41" s="6"/>
      <c r="F41" s="6"/>
      <c r="G41" s="6"/>
      <c r="H41" s="6"/>
      <c r="I41" s="6"/>
    </row>
    <row r="42" spans="1:9" x14ac:dyDescent="0.2">
      <c r="A42" s="5"/>
      <c r="B42" s="6"/>
      <c r="C42" s="6"/>
      <c r="D42" s="6"/>
      <c r="E42" s="6"/>
      <c r="F42" s="6"/>
      <c r="G42" s="6"/>
      <c r="H42" s="6"/>
      <c r="I42" s="6"/>
    </row>
    <row r="43" spans="1:9" x14ac:dyDescent="0.2">
      <c r="A43" s="5"/>
      <c r="B43" s="6"/>
      <c r="C43" s="6"/>
      <c r="D43" s="6"/>
      <c r="E43" s="6"/>
      <c r="F43" s="6"/>
      <c r="G43" s="6"/>
      <c r="H43" s="6"/>
      <c r="I43" s="6"/>
    </row>
    <row r="44" spans="1:9" x14ac:dyDescent="0.2">
      <c r="A44" s="5"/>
      <c r="B44" s="6"/>
      <c r="C44" s="6"/>
      <c r="D44" s="6"/>
      <c r="E44" s="6"/>
      <c r="F44" s="6"/>
      <c r="G44" s="6"/>
      <c r="H44" s="6"/>
      <c r="I44" s="6"/>
    </row>
    <row r="45" spans="1:9" x14ac:dyDescent="0.2">
      <c r="A45" s="5"/>
      <c r="B45" s="6"/>
      <c r="C45" s="6"/>
      <c r="D45" s="6"/>
      <c r="E45" s="6"/>
      <c r="F45" s="6"/>
      <c r="G45" s="6"/>
      <c r="H45" s="6"/>
      <c r="I45" s="6"/>
    </row>
    <row r="46" spans="1:9" x14ac:dyDescent="0.2">
      <c r="A46" s="5"/>
      <c r="B46" s="6"/>
      <c r="C46" s="6"/>
      <c r="D46" s="6"/>
      <c r="E46" s="6"/>
      <c r="F46" s="6"/>
      <c r="G46" s="6"/>
      <c r="H46" s="6"/>
      <c r="I46" s="6"/>
    </row>
    <row r="47" spans="1:9" x14ac:dyDescent="0.2">
      <c r="A47" s="5"/>
      <c r="B47" s="6"/>
      <c r="C47" s="6"/>
      <c r="D47" s="6"/>
      <c r="E47" s="6"/>
      <c r="F47" s="6"/>
      <c r="G47" s="6"/>
      <c r="H47" s="6"/>
      <c r="I47" s="6"/>
    </row>
    <row r="48" spans="1:9" x14ac:dyDescent="0.2">
      <c r="A48" s="5"/>
      <c r="B48" s="6"/>
      <c r="C48" s="6"/>
      <c r="D48" s="6"/>
      <c r="E48" s="6"/>
      <c r="F48" s="6"/>
      <c r="G48" s="6"/>
      <c r="H48" s="6"/>
      <c r="I48" s="6"/>
    </row>
    <row r="49" spans="1:9" x14ac:dyDescent="0.2">
      <c r="A49" s="5"/>
      <c r="B49" s="6"/>
      <c r="C49" s="6"/>
      <c r="D49" s="6"/>
      <c r="E49" s="6"/>
      <c r="F49" s="6"/>
      <c r="G49" s="6"/>
      <c r="H49" s="6"/>
      <c r="I49" s="6"/>
    </row>
    <row r="50" spans="1:9" x14ac:dyDescent="0.2">
      <c r="A50" s="5"/>
      <c r="B50" s="6"/>
      <c r="C50" s="6"/>
      <c r="D50" s="6"/>
      <c r="E50" s="6"/>
      <c r="F50" s="6"/>
      <c r="G50" s="6"/>
      <c r="H50" s="6"/>
      <c r="I50" s="6"/>
    </row>
    <row r="51" spans="1:9" x14ac:dyDescent="0.2">
      <c r="A51" s="5"/>
      <c r="B51" s="6"/>
      <c r="C51" s="6"/>
      <c r="D51" s="6"/>
      <c r="E51" s="6"/>
      <c r="F51" s="6"/>
      <c r="G51" s="6"/>
      <c r="H51" s="6"/>
      <c r="I51" s="6"/>
    </row>
    <row r="52" spans="1:9" x14ac:dyDescent="0.2">
      <c r="A52" s="5"/>
      <c r="B52" s="6"/>
      <c r="C52" s="6"/>
      <c r="D52" s="6"/>
      <c r="E52" s="6"/>
      <c r="F52" s="6"/>
      <c r="G52" s="6"/>
      <c r="H52" s="6"/>
      <c r="I52" s="6"/>
    </row>
    <row r="53" spans="1:9" x14ac:dyDescent="0.2">
      <c r="A53" s="5"/>
      <c r="B53" s="6"/>
      <c r="C53" s="6"/>
      <c r="D53" s="6"/>
      <c r="E53" s="6"/>
      <c r="F53" s="6"/>
      <c r="G53" s="6"/>
      <c r="H53" s="6"/>
      <c r="I53" s="6"/>
    </row>
    <row r="54" spans="1:9" x14ac:dyDescent="0.2">
      <c r="A54" s="5"/>
      <c r="B54" s="6"/>
      <c r="C54" s="6"/>
      <c r="D54" s="6"/>
      <c r="E54" s="6"/>
      <c r="F54" s="6"/>
      <c r="G54" s="6"/>
      <c r="H54" s="6"/>
      <c r="I54" s="6"/>
    </row>
    <row r="55" spans="1:9" x14ac:dyDescent="0.2">
      <c r="A55" s="5"/>
      <c r="B55" s="6"/>
      <c r="C55" s="6"/>
      <c r="D55" s="6"/>
      <c r="E55" s="6"/>
      <c r="F55" s="6"/>
      <c r="G55" s="6"/>
      <c r="H55" s="6"/>
      <c r="I55" s="6"/>
    </row>
    <row r="56" spans="1:9" x14ac:dyDescent="0.2">
      <c r="A56" s="5"/>
      <c r="B56" s="6"/>
      <c r="C56" s="6"/>
      <c r="D56" s="6"/>
      <c r="E56" s="6"/>
      <c r="F56" s="6"/>
      <c r="G56" s="6"/>
      <c r="H56" s="6"/>
      <c r="I56" s="6"/>
    </row>
    <row r="57" spans="1:9" x14ac:dyDescent="0.2">
      <c r="A57" s="5"/>
      <c r="B57" s="6"/>
      <c r="C57" s="6"/>
      <c r="D57" s="6"/>
      <c r="E57" s="6"/>
      <c r="F57" s="6"/>
      <c r="G57" s="6"/>
      <c r="H57" s="6"/>
      <c r="I57" s="6"/>
    </row>
    <row r="58" spans="1:9" x14ac:dyDescent="0.2">
      <c r="A58" s="5"/>
      <c r="B58" s="6"/>
      <c r="C58" s="6"/>
      <c r="D58" s="6"/>
      <c r="E58" s="6"/>
      <c r="F58" s="6"/>
      <c r="G58" s="6"/>
      <c r="H58" s="6"/>
      <c r="I58" s="6"/>
    </row>
    <row r="59" spans="1:9" x14ac:dyDescent="0.2">
      <c r="A59" s="5"/>
      <c r="B59" s="6"/>
      <c r="C59" s="6"/>
      <c r="D59" s="6"/>
      <c r="E59" s="6"/>
      <c r="F59" s="6"/>
      <c r="G59" s="6"/>
      <c r="H59" s="6"/>
      <c r="I59" s="6"/>
    </row>
    <row r="60" spans="1:9" x14ac:dyDescent="0.2">
      <c r="A60" s="5"/>
      <c r="B60" s="6"/>
      <c r="C60" s="6"/>
      <c r="D60" s="6"/>
      <c r="E60" s="6"/>
      <c r="F60" s="6"/>
      <c r="G60" s="6"/>
      <c r="H60" s="6"/>
      <c r="I60" s="6"/>
    </row>
    <row r="61" spans="1:9" x14ac:dyDescent="0.2">
      <c r="A61" s="5"/>
      <c r="B61" s="6"/>
      <c r="C61" s="6"/>
      <c r="D61" s="6"/>
      <c r="E61" s="6"/>
      <c r="F61" s="6"/>
      <c r="G61" s="6"/>
      <c r="H61" s="6"/>
      <c r="I61" s="6"/>
    </row>
    <row r="62" spans="1:9" x14ac:dyDescent="0.2">
      <c r="A62" s="5"/>
      <c r="B62" s="6"/>
      <c r="C62" s="6"/>
      <c r="D62" s="6"/>
      <c r="E62" s="6"/>
      <c r="F62" s="6"/>
      <c r="G62" s="6"/>
      <c r="H62" s="6"/>
      <c r="I62" s="6"/>
    </row>
    <row r="63" spans="1:9" x14ac:dyDescent="0.2">
      <c r="A63" s="5"/>
      <c r="B63" s="6"/>
      <c r="C63" s="6"/>
      <c r="D63" s="6"/>
      <c r="E63" s="6"/>
      <c r="F63" s="6"/>
      <c r="G63" s="6"/>
      <c r="H63" s="6"/>
      <c r="I63" s="6"/>
    </row>
    <row r="64" spans="1:9" x14ac:dyDescent="0.2">
      <c r="A64" s="5"/>
      <c r="B64" s="6"/>
      <c r="C64" s="6"/>
      <c r="D64" s="6"/>
      <c r="E64" s="6"/>
      <c r="F64" s="6"/>
      <c r="G64" s="6"/>
      <c r="H64" s="6"/>
      <c r="I64" s="6"/>
    </row>
    <row r="65" spans="1:9" x14ac:dyDescent="0.2">
      <c r="A65" s="5"/>
      <c r="B65" s="6"/>
      <c r="C65" s="6"/>
      <c r="D65" s="6"/>
      <c r="E65" s="6"/>
      <c r="F65" s="6"/>
      <c r="G65" s="6"/>
      <c r="H65" s="6"/>
      <c r="I65" s="6"/>
    </row>
    <row r="66" spans="1:9" x14ac:dyDescent="0.2">
      <c r="A66" s="5"/>
      <c r="B66" s="6"/>
      <c r="C66" s="6"/>
      <c r="D66" s="6"/>
      <c r="E66" s="6"/>
      <c r="F66" s="6"/>
      <c r="G66" s="6"/>
      <c r="H66" s="6"/>
      <c r="I66" s="6"/>
    </row>
    <row r="67" spans="1:9" x14ac:dyDescent="0.2">
      <c r="A67" s="5"/>
      <c r="B67" s="6"/>
      <c r="C67" s="6"/>
      <c r="D67" s="6"/>
      <c r="E67" s="6"/>
      <c r="F67" s="6"/>
      <c r="G67" s="6"/>
      <c r="H67" s="6"/>
      <c r="I67" s="6"/>
    </row>
    <row r="68" spans="1:9" x14ac:dyDescent="0.2">
      <c r="A68" s="5"/>
      <c r="B68" s="6"/>
      <c r="C68" s="6"/>
      <c r="D68" s="6"/>
      <c r="E68" s="6"/>
      <c r="F68" s="6"/>
      <c r="G68" s="6"/>
      <c r="H68" s="6"/>
      <c r="I68" s="6"/>
    </row>
    <row r="69" spans="1:9" x14ac:dyDescent="0.2">
      <c r="A69" s="5"/>
      <c r="B69" s="6"/>
      <c r="C69" s="6"/>
      <c r="D69" s="6"/>
      <c r="E69" s="6"/>
      <c r="F69" s="6"/>
      <c r="G69" s="6"/>
      <c r="H69" s="6"/>
      <c r="I69" s="6"/>
    </row>
    <row r="70" spans="1:9" x14ac:dyDescent="0.2">
      <c r="A70" s="5"/>
      <c r="B70" s="6"/>
      <c r="C70" s="6"/>
      <c r="D70" s="6"/>
      <c r="E70" s="6"/>
      <c r="F70" s="6"/>
      <c r="G70" s="6"/>
      <c r="H70" s="6"/>
      <c r="I70" s="6"/>
    </row>
    <row r="71" spans="1:9" x14ac:dyDescent="0.2">
      <c r="A71" s="5"/>
      <c r="B71" s="6"/>
      <c r="C71" s="6"/>
      <c r="D71" s="6"/>
      <c r="E71" s="6"/>
      <c r="F71" s="6"/>
      <c r="G71" s="6"/>
      <c r="H71" s="6"/>
      <c r="I71" s="6"/>
    </row>
    <row r="72" spans="1:9" x14ac:dyDescent="0.2">
      <c r="A72" s="5"/>
      <c r="B72" s="6"/>
      <c r="C72" s="6"/>
      <c r="D72" s="6"/>
      <c r="E72" s="6"/>
      <c r="F72" s="6"/>
      <c r="G72" s="6"/>
      <c r="H72" s="6"/>
      <c r="I72" s="6"/>
    </row>
    <row r="73" spans="1:9" x14ac:dyDescent="0.2">
      <c r="A73" s="5"/>
      <c r="B73" s="6"/>
      <c r="C73" s="6"/>
      <c r="D73" s="6"/>
      <c r="E73" s="6"/>
      <c r="F73" s="6"/>
      <c r="G73" s="6"/>
      <c r="H73" s="6"/>
      <c r="I73" s="6"/>
    </row>
    <row r="74" spans="1:9" x14ac:dyDescent="0.2">
      <c r="A74" s="5"/>
      <c r="B74" s="6"/>
      <c r="C74" s="6"/>
      <c r="D74" s="6"/>
      <c r="E74" s="6"/>
      <c r="F74" s="6"/>
      <c r="G74" s="6"/>
      <c r="H74" s="6"/>
      <c r="I74" s="6"/>
    </row>
    <row r="75" spans="1:9" x14ac:dyDescent="0.2">
      <c r="A75" s="5"/>
      <c r="B75" s="6"/>
      <c r="C75" s="6"/>
      <c r="D75" s="6"/>
      <c r="E75" s="6"/>
      <c r="F75" s="6"/>
      <c r="G75" s="6"/>
      <c r="H75" s="6"/>
      <c r="I75" s="6"/>
    </row>
    <row r="76" spans="1:9" x14ac:dyDescent="0.2">
      <c r="A76" s="5"/>
      <c r="B76" s="6"/>
      <c r="C76" s="6"/>
      <c r="D76" s="6"/>
      <c r="E76" s="6"/>
      <c r="F76" s="6"/>
      <c r="G76" s="6"/>
      <c r="H76" s="6"/>
      <c r="I76" s="6"/>
    </row>
    <row r="77" spans="1:9" x14ac:dyDescent="0.2">
      <c r="A77" s="5"/>
      <c r="B77" s="6"/>
      <c r="C77" s="6"/>
      <c r="D77" s="6"/>
      <c r="E77" s="6"/>
      <c r="F77" s="6"/>
      <c r="G77" s="6"/>
      <c r="H77" s="6"/>
      <c r="I77" s="6"/>
    </row>
    <row r="78" spans="1:9" x14ac:dyDescent="0.2">
      <c r="A78" s="5"/>
      <c r="B78" s="6"/>
      <c r="C78" s="6"/>
      <c r="D78" s="6"/>
      <c r="E78" s="6"/>
      <c r="F78" s="6"/>
      <c r="G78" s="6"/>
      <c r="H78" s="6"/>
      <c r="I78" s="6"/>
    </row>
    <row r="79" spans="1:9" x14ac:dyDescent="0.2">
      <c r="A79" s="5"/>
      <c r="B79" s="6"/>
      <c r="C79" s="6"/>
      <c r="D79" s="6"/>
      <c r="E79" s="6"/>
      <c r="F79" s="6"/>
      <c r="G79" s="6"/>
      <c r="H79" s="6"/>
      <c r="I79" s="6"/>
    </row>
    <row r="80" spans="1:9" x14ac:dyDescent="0.2">
      <c r="A80" s="5"/>
      <c r="B80" s="6"/>
      <c r="C80" s="6"/>
      <c r="D80" s="6"/>
      <c r="E80" s="6"/>
      <c r="F80" s="6"/>
      <c r="G80" s="6"/>
      <c r="H80" s="6"/>
      <c r="I80" s="6"/>
    </row>
    <row r="81" spans="1:9" x14ac:dyDescent="0.2">
      <c r="A81" s="5"/>
      <c r="B81" s="6"/>
      <c r="C81" s="6"/>
      <c r="D81" s="6"/>
      <c r="E81" s="6"/>
      <c r="F81" s="6"/>
      <c r="G81" s="6"/>
      <c r="H81" s="6"/>
      <c r="I81" s="6"/>
    </row>
    <row r="82" spans="1:9" x14ac:dyDescent="0.2">
      <c r="A82" s="5"/>
      <c r="B82" s="6"/>
      <c r="C82" s="6"/>
      <c r="D82" s="6"/>
      <c r="E82" s="6"/>
      <c r="F82" s="6"/>
      <c r="G82" s="6"/>
      <c r="H82" s="6"/>
      <c r="I82" s="6"/>
    </row>
    <row r="83" spans="1:9" x14ac:dyDescent="0.2">
      <c r="A83" s="5"/>
      <c r="B83" s="6"/>
      <c r="C83" s="6"/>
      <c r="D83" s="6"/>
      <c r="E83" s="6"/>
      <c r="F83" s="6"/>
      <c r="G83" s="6"/>
      <c r="H83" s="6"/>
      <c r="I83" s="6"/>
    </row>
    <row r="84" spans="1:9" x14ac:dyDescent="0.2">
      <c r="A84" s="5"/>
      <c r="B84" s="6"/>
      <c r="C84" s="6"/>
      <c r="D84" s="6"/>
      <c r="E84" s="6"/>
      <c r="F84" s="6"/>
      <c r="G84" s="6"/>
      <c r="H84" s="6"/>
      <c r="I84" s="6"/>
    </row>
    <row r="85" spans="1:9" x14ac:dyDescent="0.2">
      <c r="A85" s="5"/>
      <c r="B85" s="6"/>
      <c r="C85" s="6"/>
      <c r="D85" s="6"/>
      <c r="E85" s="6"/>
      <c r="F85" s="6"/>
      <c r="G85" s="6"/>
      <c r="H85" s="6"/>
      <c r="I85" s="6"/>
    </row>
    <row r="86" spans="1:9" x14ac:dyDescent="0.2">
      <c r="A86" s="5"/>
      <c r="B86" s="6"/>
      <c r="C86" s="6"/>
      <c r="D86" s="6"/>
      <c r="E86" s="6"/>
      <c r="F86" s="6"/>
      <c r="G86" s="6"/>
      <c r="H86" s="6"/>
      <c r="I86" s="6"/>
    </row>
    <row r="87" spans="1:9" x14ac:dyDescent="0.2">
      <c r="A87" s="5"/>
      <c r="B87" s="6"/>
      <c r="C87" s="6"/>
      <c r="D87" s="6"/>
      <c r="E87" s="6"/>
      <c r="F87" s="6"/>
      <c r="G87" s="6"/>
      <c r="H87" s="6"/>
      <c r="I87" s="6"/>
    </row>
    <row r="88" spans="1:9" x14ac:dyDescent="0.2">
      <c r="A88" s="5"/>
      <c r="B88" s="6"/>
      <c r="C88" s="6"/>
      <c r="D88" s="6"/>
      <c r="E88" s="6"/>
      <c r="F88" s="6"/>
      <c r="G88" s="6"/>
      <c r="H88" s="6"/>
      <c r="I88" s="6"/>
    </row>
    <row r="89" spans="1:9" x14ac:dyDescent="0.2">
      <c r="A89" s="5"/>
      <c r="B89" s="6"/>
      <c r="C89" s="6"/>
      <c r="D89" s="6"/>
      <c r="E89" s="6"/>
      <c r="F89" s="6"/>
      <c r="G89" s="6"/>
      <c r="H89" s="6"/>
      <c r="I89" s="6"/>
    </row>
    <row r="90" spans="1:9" x14ac:dyDescent="0.2">
      <c r="A90" s="5"/>
      <c r="B90" s="6"/>
      <c r="C90" s="6"/>
      <c r="D90" s="6"/>
      <c r="E90" s="6"/>
      <c r="F90" s="6"/>
      <c r="G90" s="6"/>
      <c r="H90" s="6"/>
      <c r="I90" s="6"/>
    </row>
    <row r="91" spans="1:9" x14ac:dyDescent="0.2">
      <c r="A91" s="5"/>
      <c r="B91" s="6"/>
      <c r="C91" s="6"/>
      <c r="D91" s="6"/>
      <c r="E91" s="6"/>
      <c r="F91" s="6"/>
      <c r="G91" s="6"/>
      <c r="H91" s="6"/>
      <c r="I91" s="6"/>
    </row>
    <row r="92" spans="1:9" x14ac:dyDescent="0.2">
      <c r="A92" s="5"/>
      <c r="B92" s="6"/>
      <c r="C92" s="6"/>
      <c r="D92" s="6"/>
      <c r="E92" s="6"/>
      <c r="F92" s="6"/>
      <c r="G92" s="6"/>
      <c r="H92" s="6"/>
      <c r="I92" s="6"/>
    </row>
    <row r="93" spans="1:9" x14ac:dyDescent="0.2">
      <c r="A93" s="5"/>
      <c r="B93" s="6"/>
      <c r="C93" s="6"/>
      <c r="D93" s="6"/>
      <c r="E93" s="6"/>
      <c r="F93" s="6"/>
      <c r="G93" s="6"/>
      <c r="H93" s="6"/>
      <c r="I93" s="6"/>
    </row>
    <row r="94" spans="1:9" x14ac:dyDescent="0.2">
      <c r="A94" s="5"/>
      <c r="B94" s="6"/>
      <c r="C94" s="6"/>
      <c r="D94" s="6"/>
      <c r="E94" s="6"/>
      <c r="F94" s="6"/>
      <c r="G94" s="6"/>
      <c r="H94" s="6"/>
      <c r="I94" s="6"/>
    </row>
    <row r="95" spans="1:9" x14ac:dyDescent="0.2">
      <c r="A95" s="5"/>
      <c r="B95" s="6"/>
      <c r="C95" s="6"/>
      <c r="D95" s="6"/>
      <c r="E95" s="6"/>
      <c r="F95" s="6"/>
      <c r="G95" s="6"/>
      <c r="H95" s="6"/>
      <c r="I95" s="6"/>
    </row>
    <row r="96" spans="1:9" x14ac:dyDescent="0.2">
      <c r="A96" s="5"/>
      <c r="B96" s="6"/>
      <c r="C96" s="6"/>
      <c r="D96" s="6"/>
      <c r="E96" s="6"/>
      <c r="F96" s="6"/>
      <c r="G96" s="6"/>
      <c r="H96" s="6"/>
      <c r="I96" s="6"/>
    </row>
    <row r="97" spans="1:10" x14ac:dyDescent="0.2">
      <c r="A97" s="5"/>
      <c r="B97" s="6"/>
      <c r="C97" s="6"/>
      <c r="D97" s="6"/>
      <c r="E97" s="6"/>
      <c r="F97" s="6"/>
      <c r="G97" s="6"/>
      <c r="H97" s="6"/>
      <c r="I97" s="6"/>
    </row>
    <row r="98" spans="1:10" x14ac:dyDescent="0.2">
      <c r="A98" s="5"/>
      <c r="B98" s="6"/>
      <c r="C98" s="6"/>
      <c r="D98" s="6"/>
      <c r="E98" s="6"/>
      <c r="F98" s="6"/>
      <c r="G98" s="6"/>
      <c r="H98" s="6"/>
      <c r="I98" s="6"/>
    </row>
    <row r="99" spans="1:10" x14ac:dyDescent="0.2">
      <c r="A99" s="5"/>
      <c r="B99" s="6"/>
      <c r="C99" s="6"/>
      <c r="D99" s="6"/>
      <c r="E99" s="6"/>
      <c r="F99" s="6"/>
      <c r="G99" s="6"/>
      <c r="H99" s="6"/>
      <c r="I99" s="6"/>
    </row>
    <row r="100" spans="1:10" x14ac:dyDescent="0.2">
      <c r="A100" s="5"/>
      <c r="B100" s="10" t="s">
        <v>9</v>
      </c>
      <c r="C100" s="10" t="s">
        <v>10</v>
      </c>
      <c r="D100" s="10" t="s">
        <v>14</v>
      </c>
      <c r="E100" s="10" t="s">
        <v>20</v>
      </c>
      <c r="F100" s="6"/>
      <c r="G100" s="6"/>
      <c r="H100" s="6"/>
      <c r="I100" s="6"/>
    </row>
    <row r="101" spans="1:10" x14ac:dyDescent="0.2">
      <c r="A101" s="5"/>
      <c r="B101" s="26">
        <v>42736</v>
      </c>
      <c r="C101" s="13" t="s">
        <v>11</v>
      </c>
      <c r="D101" s="13" t="s">
        <v>15</v>
      </c>
      <c r="E101" s="17">
        <v>95</v>
      </c>
      <c r="F101" s="6"/>
      <c r="G101" s="6"/>
      <c r="H101" s="6"/>
      <c r="I101" s="6"/>
    </row>
    <row r="102" spans="1:10" x14ac:dyDescent="0.2">
      <c r="A102" s="5"/>
      <c r="B102" s="26">
        <v>42750</v>
      </c>
      <c r="C102" s="13" t="s">
        <v>12</v>
      </c>
      <c r="D102" s="13" t="s">
        <v>16</v>
      </c>
      <c r="E102" s="17">
        <v>325</v>
      </c>
      <c r="F102" s="6"/>
      <c r="G102" s="6"/>
      <c r="H102" s="6"/>
      <c r="I102" s="6"/>
    </row>
    <row r="103" spans="1:10" x14ac:dyDescent="0.2">
      <c r="A103" s="5"/>
      <c r="B103" s="26">
        <v>42752</v>
      </c>
      <c r="C103" s="13" t="s">
        <v>12</v>
      </c>
      <c r="D103" s="13" t="s">
        <v>17</v>
      </c>
      <c r="E103" s="17">
        <v>250</v>
      </c>
      <c r="F103" s="6"/>
      <c r="G103" s="6"/>
      <c r="H103" s="6"/>
      <c r="I103" s="6"/>
    </row>
    <row r="104" spans="1:10" x14ac:dyDescent="0.2">
      <c r="A104" s="5"/>
      <c r="B104" s="26">
        <v>42756</v>
      </c>
      <c r="C104" s="13" t="s">
        <v>11</v>
      </c>
      <c r="D104" s="13" t="s">
        <v>16</v>
      </c>
      <c r="E104" s="17">
        <v>125</v>
      </c>
      <c r="F104" s="6"/>
      <c r="G104" s="6"/>
      <c r="H104" s="6"/>
      <c r="I104" s="6"/>
    </row>
    <row r="105" spans="1:10" x14ac:dyDescent="0.2">
      <c r="A105" s="5"/>
      <c r="B105" s="26">
        <v>42768</v>
      </c>
      <c r="C105" s="13" t="s">
        <v>12</v>
      </c>
      <c r="D105" s="13" t="s">
        <v>16</v>
      </c>
      <c r="E105" s="17">
        <v>235</v>
      </c>
      <c r="F105" s="6"/>
      <c r="G105" s="6"/>
      <c r="H105" s="6"/>
      <c r="I105" s="6"/>
    </row>
    <row r="106" spans="1:10" x14ac:dyDescent="0.2">
      <c r="A106" s="5"/>
      <c r="B106" s="26">
        <v>42786</v>
      </c>
      <c r="C106" s="13" t="s">
        <v>13</v>
      </c>
      <c r="D106" s="13" t="s">
        <v>18</v>
      </c>
      <c r="E106" s="17">
        <v>20</v>
      </c>
      <c r="F106" s="6"/>
      <c r="G106" s="6"/>
      <c r="H106" s="6"/>
      <c r="I106" s="6"/>
    </row>
    <row r="107" spans="1:10" x14ac:dyDescent="0.2">
      <c r="A107" s="5"/>
      <c r="B107" s="26">
        <v>42791</v>
      </c>
      <c r="C107" s="13" t="s">
        <v>13</v>
      </c>
      <c r="D107" s="13" t="s">
        <v>17</v>
      </c>
      <c r="E107" s="17">
        <v>125</v>
      </c>
      <c r="F107" s="6"/>
      <c r="G107" s="6"/>
      <c r="H107" s="6"/>
      <c r="I107" s="6"/>
      <c r="J107" s="12"/>
    </row>
    <row r="108" spans="1:10" x14ac:dyDescent="0.2">
      <c r="A108" s="5"/>
      <c r="B108" s="26">
        <v>42791</v>
      </c>
      <c r="C108" s="13" t="s">
        <v>13</v>
      </c>
      <c r="D108" s="13" t="s">
        <v>19</v>
      </c>
      <c r="E108" s="17">
        <v>125</v>
      </c>
      <c r="F108" s="6"/>
      <c r="G108" s="6"/>
      <c r="H108" s="6"/>
      <c r="I108" s="6"/>
    </row>
  </sheetData>
  <phoneticPr fontId="1" type="noConversion"/>
  <pageMargins left="0.7" right="0.7" top="0.75" bottom="0.75" header="0.3" footer="0.3"/>
  <pageSetup paperSize="9" scale="82" orientation="landscape" r:id="rId2"/>
  <rowBreaks count="1" manualBreakCount="1">
    <brk id="67" max="19" man="1"/>
  </rowBreaks>
  <colBreaks count="2" manualBreakCount="2">
    <brk id="9" max="107" man="1"/>
    <brk id="18" max="107" man="1"/>
  </colBreaks>
  <drawing r:id="rId3"/>
  <tableParts count="1">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dimension ref="A1:J108"/>
  <sheetViews>
    <sheetView showGridLines="0" rightToLeft="1" zoomScaleNormal="100" workbookViewId="0"/>
  </sheetViews>
  <sheetFormatPr defaultColWidth="9" defaultRowHeight="14.25" x14ac:dyDescent="0.2"/>
  <cols>
    <col min="1" max="1" width="9" style="14"/>
    <col min="2" max="2" width="10.875" style="7" customWidth="1"/>
    <col min="3" max="3" width="14.75" style="7" customWidth="1"/>
    <col min="4" max="4" width="9" style="7" customWidth="1"/>
    <col min="5" max="5" width="11" style="7" customWidth="1"/>
    <col min="6" max="6" width="7.5" style="7" customWidth="1"/>
    <col min="7" max="7" width="9.5" style="7" customWidth="1"/>
    <col min="8" max="8" width="9.875" style="7" customWidth="1"/>
    <col min="9" max="10" width="11.25" style="7" customWidth="1"/>
    <col min="11" max="16384" width="9" style="7"/>
  </cols>
  <sheetData>
    <row r="1" spans="1:10" x14ac:dyDescent="0.2">
      <c r="A1" s="5" t="s">
        <v>139</v>
      </c>
      <c r="B1" s="6"/>
      <c r="C1" s="6"/>
      <c r="D1" s="6"/>
      <c r="E1" s="6"/>
      <c r="F1" s="6"/>
      <c r="G1" s="6"/>
      <c r="H1" s="6"/>
      <c r="I1" s="6"/>
    </row>
    <row r="2" spans="1:10" x14ac:dyDescent="0.2">
      <c r="A2" s="8" t="s">
        <v>6</v>
      </c>
      <c r="B2" s="6"/>
      <c r="C2" s="6"/>
      <c r="D2" s="6"/>
      <c r="E2" s="6"/>
      <c r="F2" s="6"/>
      <c r="G2" s="6"/>
      <c r="H2" s="6"/>
      <c r="I2" s="6"/>
    </row>
    <row r="3" spans="1:10" x14ac:dyDescent="0.2">
      <c r="A3" s="9"/>
      <c r="B3" s="6"/>
      <c r="C3" s="6"/>
      <c r="D3" s="6"/>
      <c r="E3" s="6"/>
      <c r="F3" s="6"/>
      <c r="G3" s="6"/>
      <c r="H3" s="6"/>
      <c r="I3" s="6"/>
    </row>
    <row r="4" spans="1:10" x14ac:dyDescent="0.2">
      <c r="A4" s="5"/>
      <c r="B4" s="6"/>
      <c r="C4" s="6"/>
      <c r="D4" s="6"/>
      <c r="E4" s="6"/>
      <c r="F4" s="6"/>
      <c r="G4" s="6"/>
      <c r="H4" s="6"/>
      <c r="I4" s="6"/>
    </row>
    <row r="5" spans="1:10" x14ac:dyDescent="0.2">
      <c r="A5" s="5"/>
      <c r="B5" s="6"/>
      <c r="C5" s="6"/>
      <c r="D5" s="6"/>
      <c r="E5" s="6"/>
      <c r="F5" s="6"/>
      <c r="G5" s="6"/>
      <c r="H5" s="6"/>
      <c r="I5" s="6"/>
    </row>
    <row r="6" spans="1:10" x14ac:dyDescent="0.2">
      <c r="A6" s="5"/>
      <c r="B6" s="6"/>
      <c r="C6" s="6"/>
      <c r="D6" s="6"/>
      <c r="E6" s="6"/>
      <c r="F6" s="6"/>
      <c r="G6" s="6"/>
      <c r="H6" s="6"/>
      <c r="I6" s="6"/>
    </row>
    <row r="7" spans="1:10" ht="18" x14ac:dyDescent="0.25">
      <c r="A7" s="5"/>
      <c r="B7" s="6"/>
      <c r="C7" s="31"/>
      <c r="D7" s="6"/>
      <c r="E7" s="6"/>
      <c r="F7" s="6"/>
      <c r="G7" s="6"/>
      <c r="H7" s="6"/>
      <c r="I7" s="6"/>
    </row>
    <row r="8" spans="1:10" x14ac:dyDescent="0.2">
      <c r="A8" s="5"/>
      <c r="B8" s="6"/>
      <c r="C8"/>
      <c r="D8"/>
      <c r="E8" s="6"/>
      <c r="F8" s="6"/>
      <c r="G8" s="6"/>
      <c r="H8" s="6"/>
      <c r="I8" s="6"/>
    </row>
    <row r="9" spans="1:10" x14ac:dyDescent="0.2">
      <c r="A9" s="5"/>
      <c r="B9" s="6"/>
      <c r="C9" s="6"/>
      <c r="D9" s="6"/>
      <c r="E9" s="6"/>
      <c r="F9" s="6"/>
      <c r="G9" s="6"/>
      <c r="H9" s="6"/>
      <c r="I9" s="6"/>
    </row>
    <row r="10" spans="1:10" x14ac:dyDescent="0.2">
      <c r="A10" s="5"/>
      <c r="B10" s="6"/>
      <c r="C10" s="16" t="s">
        <v>134</v>
      </c>
      <c r="D10" s="16" t="s">
        <v>14</v>
      </c>
      <c r="E10"/>
      <c r="F10"/>
      <c r="G10"/>
      <c r="H10"/>
      <c r="I10"/>
      <c r="J10" s="12"/>
    </row>
    <row r="11" spans="1:10" x14ac:dyDescent="0.2">
      <c r="A11" s="5"/>
      <c r="B11" s="6"/>
      <c r="C11" s="16" t="s">
        <v>10</v>
      </c>
      <c r="D11" t="s">
        <v>16</v>
      </c>
      <c r="E11" t="s">
        <v>15</v>
      </c>
      <c r="F11" t="s">
        <v>18</v>
      </c>
      <c r="G11" t="s">
        <v>19</v>
      </c>
      <c r="H11" t="s">
        <v>17</v>
      </c>
      <c r="I11" t="s">
        <v>21</v>
      </c>
      <c r="J11" s="12"/>
    </row>
    <row r="12" spans="1:10" x14ac:dyDescent="0.2">
      <c r="A12" s="5"/>
      <c r="B12" s="6"/>
      <c r="C12" t="s">
        <v>11</v>
      </c>
      <c r="D12" s="18">
        <v>125</v>
      </c>
      <c r="E12" s="18">
        <v>95</v>
      </c>
      <c r="F12" s="18"/>
      <c r="G12" s="18"/>
      <c r="H12" s="18"/>
      <c r="I12" s="18">
        <v>220</v>
      </c>
      <c r="J12" s="12"/>
    </row>
    <row r="13" spans="1:10" x14ac:dyDescent="0.2">
      <c r="A13" s="5"/>
      <c r="B13" s="6"/>
      <c r="C13" t="s">
        <v>13</v>
      </c>
      <c r="D13" s="18"/>
      <c r="E13" s="18"/>
      <c r="F13" s="18">
        <v>20</v>
      </c>
      <c r="G13" s="18">
        <v>125</v>
      </c>
      <c r="H13" s="18">
        <v>125</v>
      </c>
      <c r="I13" s="18">
        <v>270</v>
      </c>
      <c r="J13" s="12"/>
    </row>
    <row r="14" spans="1:10" x14ac:dyDescent="0.2">
      <c r="A14" s="5"/>
      <c r="B14" s="6"/>
      <c r="C14" t="s">
        <v>12</v>
      </c>
      <c r="D14" s="18">
        <v>560</v>
      </c>
      <c r="E14" s="18"/>
      <c r="F14" s="18"/>
      <c r="G14" s="18"/>
      <c r="H14" s="18">
        <v>250</v>
      </c>
      <c r="I14" s="18">
        <v>810</v>
      </c>
      <c r="J14" s="12"/>
    </row>
    <row r="15" spans="1:10" x14ac:dyDescent="0.2">
      <c r="A15" s="5"/>
      <c r="B15" s="6"/>
      <c r="C15" t="s">
        <v>21</v>
      </c>
      <c r="D15" s="18">
        <v>685</v>
      </c>
      <c r="E15" s="18">
        <v>95</v>
      </c>
      <c r="F15" s="18">
        <v>20</v>
      </c>
      <c r="G15" s="18">
        <v>125</v>
      </c>
      <c r="H15" s="18">
        <v>375</v>
      </c>
      <c r="I15" s="18">
        <v>1300</v>
      </c>
      <c r="J15" s="12"/>
    </row>
    <row r="16" spans="1:10" x14ac:dyDescent="0.2">
      <c r="A16" s="5"/>
      <c r="B16" s="6"/>
      <c r="C16"/>
      <c r="D16"/>
      <c r="E16"/>
      <c r="F16" s="6"/>
      <c r="G16" s="6"/>
      <c r="H16" s="6"/>
      <c r="I16" s="6"/>
    </row>
    <row r="17" spans="1:9" x14ac:dyDescent="0.2">
      <c r="A17" s="5"/>
      <c r="B17" s="6"/>
      <c r="C17"/>
      <c r="D17"/>
      <c r="E17"/>
      <c r="F17" s="6"/>
      <c r="G17" s="6"/>
      <c r="H17" s="6"/>
      <c r="I17" s="6"/>
    </row>
    <row r="18" spans="1:9" x14ac:dyDescent="0.2">
      <c r="A18" s="5"/>
      <c r="B18" s="6"/>
      <c r="C18"/>
      <c r="D18"/>
      <c r="E18"/>
      <c r="F18" s="6"/>
      <c r="G18" s="6"/>
      <c r="H18" s="6"/>
      <c r="I18" s="6"/>
    </row>
    <row r="19" spans="1:9" x14ac:dyDescent="0.2">
      <c r="A19" s="5"/>
      <c r="B19" s="6"/>
      <c r="C19"/>
      <c r="D19"/>
      <c r="E19"/>
      <c r="F19" s="6"/>
      <c r="G19" s="6"/>
      <c r="H19" s="6"/>
      <c r="I19" s="6"/>
    </row>
    <row r="20" spans="1:9" x14ac:dyDescent="0.2">
      <c r="A20" s="5"/>
      <c r="B20" s="6"/>
      <c r="C20"/>
      <c r="D20"/>
      <c r="E20"/>
      <c r="F20" s="6"/>
      <c r="G20" s="6"/>
      <c r="H20" s="6"/>
      <c r="I20" s="6"/>
    </row>
    <row r="21" spans="1:9" x14ac:dyDescent="0.2">
      <c r="A21" s="5"/>
      <c r="B21" s="6"/>
      <c r="C21"/>
      <c r="D21"/>
      <c r="E21"/>
      <c r="F21" s="6"/>
      <c r="G21" s="6"/>
      <c r="H21" s="6"/>
      <c r="I21" s="6"/>
    </row>
    <row r="22" spans="1:9" x14ac:dyDescent="0.2">
      <c r="A22" s="5"/>
      <c r="B22" s="6"/>
      <c r="C22"/>
      <c r="D22"/>
      <c r="E22"/>
      <c r="F22" s="6"/>
      <c r="G22" s="6"/>
      <c r="H22" s="6"/>
      <c r="I22" s="6"/>
    </row>
    <row r="23" spans="1:9" x14ac:dyDescent="0.2">
      <c r="A23" s="5"/>
      <c r="B23" s="6"/>
      <c r="C23"/>
      <c r="D23"/>
      <c r="E23"/>
      <c r="F23" s="6"/>
      <c r="G23" s="6"/>
      <c r="H23" s="6"/>
      <c r="I23" s="6"/>
    </row>
    <row r="24" spans="1:9" x14ac:dyDescent="0.2">
      <c r="A24" s="5"/>
      <c r="B24" s="6"/>
      <c r="C24"/>
      <c r="D24"/>
      <c r="E24"/>
      <c r="F24" s="6"/>
      <c r="G24" s="6"/>
      <c r="H24" s="6"/>
      <c r="I24" s="6"/>
    </row>
    <row r="25" spans="1:9" x14ac:dyDescent="0.2">
      <c r="A25" s="5"/>
      <c r="B25" s="6"/>
      <c r="C25"/>
      <c r="D25"/>
      <c r="E25"/>
      <c r="F25" s="6"/>
      <c r="G25" s="6"/>
      <c r="H25" s="6"/>
      <c r="I25" s="6"/>
    </row>
    <row r="26" spans="1:9" x14ac:dyDescent="0.2">
      <c r="A26" s="5"/>
      <c r="B26" s="6"/>
      <c r="C26"/>
      <c r="D26"/>
      <c r="E26"/>
      <c r="F26" s="6"/>
      <c r="G26" s="6"/>
      <c r="H26" s="6"/>
      <c r="I26" s="6"/>
    </row>
    <row r="27" spans="1:9" x14ac:dyDescent="0.2">
      <c r="A27" s="5"/>
      <c r="B27" s="6"/>
      <c r="C27"/>
      <c r="D27"/>
      <c r="E27"/>
      <c r="F27" s="6"/>
      <c r="G27" s="6"/>
      <c r="H27" s="6"/>
      <c r="I27" s="6"/>
    </row>
    <row r="28" spans="1:9" x14ac:dyDescent="0.2">
      <c r="A28" s="5"/>
      <c r="B28" s="6"/>
      <c r="C28" s="6"/>
      <c r="D28" s="6"/>
      <c r="E28" s="6"/>
      <c r="F28" s="6"/>
      <c r="G28" s="6"/>
      <c r="H28" s="6"/>
      <c r="I28" s="6"/>
    </row>
    <row r="29" spans="1:9" x14ac:dyDescent="0.2">
      <c r="A29" s="5"/>
      <c r="B29" s="6"/>
      <c r="C29" s="6"/>
      <c r="D29" s="6"/>
      <c r="E29" s="6"/>
      <c r="F29" s="6"/>
      <c r="G29" s="6"/>
      <c r="H29" s="6"/>
      <c r="I29" s="6"/>
    </row>
    <row r="30" spans="1:9" x14ac:dyDescent="0.2">
      <c r="A30" s="5"/>
      <c r="B30" s="6"/>
      <c r="C30" s="6"/>
      <c r="D30" s="6"/>
      <c r="E30" s="6"/>
      <c r="F30" s="6"/>
      <c r="G30" s="6"/>
      <c r="H30" s="6"/>
      <c r="I30" s="6"/>
    </row>
    <row r="31" spans="1:9" x14ac:dyDescent="0.2">
      <c r="A31" s="5"/>
      <c r="B31" s="6"/>
      <c r="C31" s="6"/>
      <c r="D31" s="6"/>
      <c r="E31" s="6"/>
      <c r="F31" s="6"/>
      <c r="G31" s="6"/>
      <c r="H31" s="6"/>
      <c r="I31" s="6"/>
    </row>
    <row r="32" spans="1:9" x14ac:dyDescent="0.2">
      <c r="A32" s="5"/>
      <c r="B32" s="6"/>
      <c r="C32" s="6"/>
      <c r="D32" s="6"/>
      <c r="E32" s="6"/>
      <c r="F32" s="6"/>
      <c r="G32" s="6"/>
      <c r="H32" s="6"/>
      <c r="I32" s="6"/>
    </row>
    <row r="33" spans="1:9" x14ac:dyDescent="0.2">
      <c r="A33" s="5"/>
      <c r="B33" s="6"/>
      <c r="C33" s="6"/>
      <c r="D33" s="6"/>
      <c r="E33" s="6"/>
      <c r="F33" s="6"/>
      <c r="G33" s="6"/>
      <c r="H33" s="6"/>
      <c r="I33" s="6"/>
    </row>
    <row r="34" spans="1:9" x14ac:dyDescent="0.2">
      <c r="A34" s="5"/>
      <c r="B34" s="6"/>
      <c r="C34" s="6"/>
      <c r="D34" s="6"/>
      <c r="E34" s="6"/>
      <c r="F34" s="6"/>
      <c r="G34" s="6"/>
      <c r="H34" s="6"/>
      <c r="I34" s="6"/>
    </row>
    <row r="35" spans="1:9" x14ac:dyDescent="0.2">
      <c r="A35" s="5"/>
      <c r="B35" s="6"/>
      <c r="C35" s="6"/>
      <c r="D35" s="6"/>
      <c r="E35" s="6"/>
      <c r="F35" s="6"/>
      <c r="G35" s="6"/>
      <c r="H35" s="6"/>
      <c r="I35" s="6"/>
    </row>
    <row r="36" spans="1:9" x14ac:dyDescent="0.2">
      <c r="A36" s="5"/>
      <c r="B36" s="6"/>
      <c r="C36" s="6"/>
      <c r="D36" s="6"/>
      <c r="E36" s="6"/>
      <c r="F36" s="6"/>
      <c r="G36" s="6"/>
      <c r="H36" s="6"/>
      <c r="I36" s="6"/>
    </row>
    <row r="37" spans="1:9" x14ac:dyDescent="0.2">
      <c r="A37" s="5"/>
      <c r="B37" s="6"/>
      <c r="C37" s="6"/>
      <c r="D37" s="6"/>
      <c r="E37" s="6"/>
      <c r="F37" s="6"/>
      <c r="G37" s="6"/>
      <c r="H37" s="6"/>
      <c r="I37" s="6"/>
    </row>
    <row r="38" spans="1:9" x14ac:dyDescent="0.2">
      <c r="A38" s="5"/>
      <c r="B38" s="6"/>
      <c r="C38" s="6"/>
      <c r="D38" s="6"/>
      <c r="E38" s="6"/>
      <c r="F38" s="6"/>
      <c r="G38" s="6"/>
      <c r="H38" s="6"/>
      <c r="I38" s="6"/>
    </row>
    <row r="39" spans="1:9" x14ac:dyDescent="0.2">
      <c r="A39" s="5"/>
      <c r="B39" s="6"/>
      <c r="C39" s="6"/>
      <c r="D39" s="6"/>
      <c r="E39" s="6"/>
      <c r="F39" s="6"/>
      <c r="G39" s="6"/>
      <c r="H39" s="6"/>
      <c r="I39" s="6"/>
    </row>
    <row r="40" spans="1:9" x14ac:dyDescent="0.2">
      <c r="A40" s="5"/>
      <c r="B40" s="6"/>
      <c r="C40" s="6"/>
      <c r="D40" s="6"/>
      <c r="E40" s="6"/>
      <c r="F40" s="6"/>
      <c r="G40" s="6"/>
      <c r="H40" s="6"/>
      <c r="I40" s="6"/>
    </row>
    <row r="41" spans="1:9" x14ac:dyDescent="0.2">
      <c r="A41" s="5"/>
      <c r="B41" s="6"/>
      <c r="C41" s="6"/>
      <c r="D41" s="6"/>
      <c r="E41" s="6"/>
      <c r="F41" s="6"/>
      <c r="G41" s="6"/>
      <c r="H41" s="6"/>
      <c r="I41" s="6"/>
    </row>
    <row r="42" spans="1:9" x14ac:dyDescent="0.2">
      <c r="A42" s="5"/>
      <c r="B42" s="6"/>
      <c r="C42" s="6"/>
      <c r="D42" s="6"/>
      <c r="E42" s="6"/>
      <c r="F42" s="6"/>
      <c r="G42" s="6"/>
      <c r="H42" s="6"/>
      <c r="I42" s="6"/>
    </row>
    <row r="43" spans="1:9" x14ac:dyDescent="0.2">
      <c r="A43" s="5"/>
      <c r="B43" s="6"/>
      <c r="C43" s="6"/>
      <c r="D43" s="6"/>
      <c r="E43" s="6"/>
      <c r="F43" s="6"/>
      <c r="G43" s="6"/>
      <c r="H43" s="6"/>
      <c r="I43" s="6"/>
    </row>
    <row r="44" spans="1:9" x14ac:dyDescent="0.2">
      <c r="A44" s="5"/>
      <c r="B44" s="6"/>
      <c r="C44" s="6"/>
      <c r="D44" s="6"/>
      <c r="E44" s="6"/>
      <c r="F44" s="6"/>
      <c r="G44" s="6"/>
      <c r="H44" s="6"/>
      <c r="I44" s="6"/>
    </row>
    <row r="45" spans="1:9" x14ac:dyDescent="0.2">
      <c r="A45" s="5"/>
      <c r="B45" s="6"/>
      <c r="C45" s="6"/>
      <c r="D45" s="6"/>
      <c r="E45" s="6"/>
      <c r="F45" s="6"/>
      <c r="G45" s="6"/>
      <c r="H45" s="6"/>
      <c r="I45" s="6"/>
    </row>
    <row r="46" spans="1:9" x14ac:dyDescent="0.2">
      <c r="A46" s="5"/>
      <c r="B46" s="6"/>
      <c r="C46" s="6"/>
      <c r="D46" s="6"/>
      <c r="E46" s="6"/>
      <c r="F46" s="6"/>
      <c r="G46" s="6"/>
      <c r="H46" s="6"/>
      <c r="I46" s="6"/>
    </row>
    <row r="47" spans="1:9" x14ac:dyDescent="0.2">
      <c r="A47" s="5"/>
      <c r="B47" s="6"/>
      <c r="C47" s="6"/>
      <c r="D47" s="6"/>
      <c r="E47" s="6"/>
      <c r="F47" s="6"/>
      <c r="G47" s="6"/>
      <c r="H47" s="6"/>
      <c r="I47" s="6"/>
    </row>
    <row r="48" spans="1:9" x14ac:dyDescent="0.2">
      <c r="A48" s="5"/>
      <c r="B48" s="6"/>
      <c r="C48" s="6"/>
      <c r="D48" s="6"/>
      <c r="E48" s="6"/>
      <c r="F48" s="6"/>
      <c r="G48" s="6"/>
      <c r="H48" s="6"/>
      <c r="I48" s="6"/>
    </row>
    <row r="49" spans="1:9" x14ac:dyDescent="0.2">
      <c r="A49" s="5"/>
      <c r="B49" s="6"/>
      <c r="C49" s="6"/>
      <c r="D49" s="6"/>
      <c r="E49" s="6"/>
      <c r="F49" s="6"/>
      <c r="G49" s="6"/>
      <c r="H49" s="6"/>
      <c r="I49" s="6"/>
    </row>
    <row r="50" spans="1:9" x14ac:dyDescent="0.2">
      <c r="A50" s="5"/>
      <c r="B50" s="6"/>
      <c r="C50" s="6"/>
      <c r="D50" s="6"/>
      <c r="E50" s="6"/>
      <c r="F50" s="6"/>
      <c r="G50" s="6"/>
      <c r="H50" s="6"/>
      <c r="I50" s="6"/>
    </row>
    <row r="51" spans="1:9" x14ac:dyDescent="0.2">
      <c r="A51" s="5"/>
      <c r="B51" s="6"/>
      <c r="C51" s="6"/>
      <c r="D51" s="6"/>
      <c r="E51" s="6"/>
      <c r="F51" s="6"/>
      <c r="G51" s="6"/>
      <c r="H51" s="6"/>
      <c r="I51" s="6"/>
    </row>
    <row r="52" spans="1:9" x14ac:dyDescent="0.2">
      <c r="A52" s="5"/>
      <c r="B52" s="6"/>
      <c r="C52" s="6"/>
      <c r="D52" s="6"/>
      <c r="E52" s="6"/>
      <c r="F52" s="6"/>
      <c r="G52" s="6"/>
      <c r="H52" s="6"/>
      <c r="I52" s="6"/>
    </row>
    <row r="53" spans="1:9" x14ac:dyDescent="0.2">
      <c r="A53" s="5"/>
      <c r="B53" s="6"/>
      <c r="C53" s="6"/>
      <c r="D53" s="6"/>
      <c r="E53" s="6"/>
      <c r="F53" s="6"/>
      <c r="G53" s="6"/>
      <c r="H53" s="6"/>
      <c r="I53" s="6"/>
    </row>
    <row r="54" spans="1:9" x14ac:dyDescent="0.2">
      <c r="A54" s="5"/>
      <c r="B54" s="6"/>
      <c r="C54" s="6"/>
      <c r="D54" s="6"/>
      <c r="E54" s="6"/>
      <c r="F54" s="6"/>
      <c r="G54" s="6"/>
      <c r="H54" s="6"/>
      <c r="I54" s="6"/>
    </row>
    <row r="55" spans="1:9" x14ac:dyDescent="0.2">
      <c r="A55" s="5"/>
      <c r="B55" s="6"/>
      <c r="C55" s="6"/>
      <c r="D55" s="6"/>
      <c r="E55" s="6"/>
      <c r="F55" s="6"/>
      <c r="G55" s="6"/>
      <c r="H55" s="6"/>
      <c r="I55" s="6"/>
    </row>
    <row r="56" spans="1:9" x14ac:dyDescent="0.2">
      <c r="A56" s="5"/>
      <c r="B56" s="6"/>
      <c r="C56" s="6"/>
      <c r="D56" s="6"/>
      <c r="E56" s="6"/>
      <c r="F56" s="6"/>
      <c r="G56" s="6"/>
      <c r="H56" s="6"/>
      <c r="I56" s="6"/>
    </row>
    <row r="57" spans="1:9" x14ac:dyDescent="0.2">
      <c r="A57" s="5"/>
      <c r="B57" s="6"/>
      <c r="C57" s="6"/>
      <c r="D57" s="6"/>
      <c r="E57" s="6"/>
      <c r="F57" s="6"/>
      <c r="G57" s="6"/>
      <c r="H57" s="6"/>
      <c r="I57" s="6"/>
    </row>
    <row r="58" spans="1:9" x14ac:dyDescent="0.2">
      <c r="A58" s="5"/>
      <c r="B58" s="6"/>
      <c r="C58" s="6"/>
      <c r="D58" s="6"/>
      <c r="E58" s="6"/>
      <c r="F58" s="6"/>
      <c r="G58" s="6"/>
      <c r="H58" s="6"/>
      <c r="I58" s="6"/>
    </row>
    <row r="59" spans="1:9" x14ac:dyDescent="0.2">
      <c r="A59" s="5"/>
      <c r="B59" s="6"/>
      <c r="C59" s="6"/>
      <c r="D59" s="6"/>
      <c r="E59" s="6"/>
      <c r="F59" s="6"/>
      <c r="G59" s="6"/>
      <c r="H59" s="6"/>
      <c r="I59" s="6"/>
    </row>
    <row r="60" spans="1:9" x14ac:dyDescent="0.2">
      <c r="A60" s="5"/>
      <c r="B60" s="6"/>
      <c r="C60" s="6"/>
      <c r="D60" s="6"/>
      <c r="E60" s="6"/>
      <c r="F60" s="6"/>
      <c r="G60" s="6"/>
      <c r="H60" s="6"/>
      <c r="I60" s="6"/>
    </row>
    <row r="61" spans="1:9" x14ac:dyDescent="0.2">
      <c r="A61" s="5"/>
      <c r="B61" s="6"/>
      <c r="C61" s="6"/>
      <c r="D61" s="6"/>
      <c r="E61" s="6"/>
      <c r="F61" s="6"/>
      <c r="G61" s="6"/>
      <c r="H61" s="6"/>
      <c r="I61" s="6"/>
    </row>
    <row r="62" spans="1:9" x14ac:dyDescent="0.2">
      <c r="A62" s="5"/>
      <c r="B62" s="6"/>
      <c r="C62" s="6"/>
      <c r="D62" s="6"/>
      <c r="E62" s="6"/>
      <c r="F62" s="6"/>
      <c r="G62" s="6"/>
      <c r="H62" s="6"/>
      <c r="I62" s="6"/>
    </row>
    <row r="63" spans="1:9" x14ac:dyDescent="0.2">
      <c r="A63" s="5"/>
      <c r="B63" s="6"/>
      <c r="C63" s="6"/>
      <c r="D63" s="6"/>
      <c r="E63" s="6"/>
      <c r="F63" s="6"/>
      <c r="G63" s="6"/>
      <c r="H63" s="6"/>
      <c r="I63" s="6"/>
    </row>
    <row r="64" spans="1:9" x14ac:dyDescent="0.2">
      <c r="A64" s="5"/>
      <c r="B64" s="6"/>
      <c r="C64" s="6"/>
      <c r="D64" s="6"/>
      <c r="E64" s="6"/>
      <c r="F64" s="6"/>
      <c r="G64" s="6"/>
      <c r="H64" s="6"/>
      <c r="I64" s="6"/>
    </row>
    <row r="65" spans="1:9" x14ac:dyDescent="0.2">
      <c r="A65" s="5"/>
      <c r="B65" s="6"/>
      <c r="C65" s="6"/>
      <c r="D65" s="6"/>
      <c r="E65" s="6"/>
      <c r="F65" s="6"/>
      <c r="G65" s="6"/>
      <c r="H65" s="6"/>
      <c r="I65" s="6"/>
    </row>
    <row r="66" spans="1:9" x14ac:dyDescent="0.2">
      <c r="A66" s="5"/>
      <c r="B66" s="6"/>
      <c r="C66" s="6"/>
      <c r="D66" s="6"/>
      <c r="E66" s="6"/>
      <c r="F66" s="6"/>
      <c r="G66" s="6"/>
      <c r="H66" s="6"/>
      <c r="I66" s="6"/>
    </row>
    <row r="67" spans="1:9" x14ac:dyDescent="0.2">
      <c r="A67" s="5"/>
      <c r="B67" s="6"/>
      <c r="C67" s="6"/>
      <c r="D67" s="6"/>
      <c r="E67" s="6"/>
      <c r="F67" s="6"/>
      <c r="G67" s="6"/>
      <c r="H67" s="6"/>
      <c r="I67" s="6"/>
    </row>
    <row r="68" spans="1:9" x14ac:dyDescent="0.2">
      <c r="A68" s="5"/>
      <c r="B68" s="6"/>
      <c r="C68" s="6"/>
      <c r="D68" s="6"/>
      <c r="E68" s="6"/>
      <c r="F68" s="6"/>
      <c r="G68" s="6"/>
      <c r="H68" s="6"/>
      <c r="I68" s="6"/>
    </row>
    <row r="69" spans="1:9" x14ac:dyDescent="0.2">
      <c r="A69" s="5"/>
      <c r="B69" s="6"/>
      <c r="C69" s="6"/>
      <c r="D69" s="6"/>
      <c r="E69" s="6"/>
      <c r="F69" s="6"/>
      <c r="G69" s="6"/>
      <c r="H69" s="6"/>
      <c r="I69" s="6"/>
    </row>
    <row r="70" spans="1:9" x14ac:dyDescent="0.2">
      <c r="A70" s="5"/>
      <c r="B70" s="6"/>
      <c r="C70" s="6"/>
      <c r="D70" s="6"/>
      <c r="E70" s="6"/>
      <c r="F70" s="6"/>
      <c r="G70" s="6"/>
      <c r="H70" s="6"/>
      <c r="I70" s="6"/>
    </row>
    <row r="71" spans="1:9" x14ac:dyDescent="0.2">
      <c r="A71" s="5"/>
      <c r="B71" s="6"/>
      <c r="C71" s="6"/>
      <c r="D71" s="6"/>
      <c r="E71" s="6"/>
      <c r="F71" s="6"/>
      <c r="G71" s="6"/>
      <c r="H71" s="6"/>
      <c r="I71" s="6"/>
    </row>
    <row r="72" spans="1:9" x14ac:dyDescent="0.2">
      <c r="A72" s="5"/>
      <c r="B72" s="6"/>
      <c r="C72" s="6"/>
      <c r="D72" s="6"/>
      <c r="E72" s="6"/>
      <c r="F72" s="6"/>
      <c r="G72" s="6"/>
      <c r="H72" s="6"/>
      <c r="I72" s="6"/>
    </row>
    <row r="73" spans="1:9" x14ac:dyDescent="0.2">
      <c r="A73" s="5"/>
      <c r="B73" s="6"/>
      <c r="C73" s="6"/>
      <c r="D73" s="6"/>
      <c r="E73" s="6"/>
      <c r="F73" s="6"/>
      <c r="G73" s="6"/>
      <c r="H73" s="6"/>
      <c r="I73" s="6"/>
    </row>
    <row r="74" spans="1:9" x14ac:dyDescent="0.2">
      <c r="A74" s="5"/>
      <c r="B74" s="6"/>
      <c r="C74" s="6"/>
      <c r="D74" s="6"/>
      <c r="E74" s="6"/>
      <c r="F74" s="6"/>
      <c r="G74" s="6"/>
      <c r="H74" s="6"/>
      <c r="I74" s="6"/>
    </row>
    <row r="75" spans="1:9" x14ac:dyDescent="0.2">
      <c r="A75" s="5"/>
      <c r="B75" s="6"/>
      <c r="C75" s="6"/>
      <c r="D75" s="6"/>
      <c r="E75" s="6"/>
      <c r="F75" s="6"/>
      <c r="G75" s="6"/>
      <c r="H75" s="6"/>
      <c r="I75" s="6"/>
    </row>
    <row r="76" spans="1:9" x14ac:dyDescent="0.2">
      <c r="A76" s="5"/>
      <c r="B76" s="6"/>
      <c r="C76" s="6"/>
      <c r="D76" s="6"/>
      <c r="E76" s="6"/>
      <c r="F76" s="6"/>
      <c r="G76" s="6"/>
      <c r="H76" s="6"/>
      <c r="I76" s="6"/>
    </row>
    <row r="77" spans="1:9" x14ac:dyDescent="0.2">
      <c r="A77" s="5"/>
      <c r="B77" s="6"/>
      <c r="C77" s="6"/>
      <c r="D77" s="6"/>
      <c r="E77" s="6"/>
      <c r="F77" s="6"/>
      <c r="G77" s="6"/>
      <c r="H77" s="6"/>
      <c r="I77" s="6"/>
    </row>
    <row r="78" spans="1:9" x14ac:dyDescent="0.2">
      <c r="A78" s="5"/>
      <c r="B78" s="6"/>
      <c r="C78" s="6"/>
      <c r="D78" s="6"/>
      <c r="E78" s="6"/>
      <c r="F78" s="6"/>
      <c r="G78" s="6"/>
      <c r="H78" s="6"/>
      <c r="I78" s="6"/>
    </row>
    <row r="79" spans="1:9" x14ac:dyDescent="0.2">
      <c r="A79" s="5"/>
      <c r="B79" s="6"/>
      <c r="C79" s="6"/>
      <c r="D79" s="6"/>
      <c r="E79" s="6"/>
      <c r="F79" s="6"/>
      <c r="G79" s="6"/>
      <c r="H79" s="6"/>
      <c r="I79" s="6"/>
    </row>
    <row r="80" spans="1:9" x14ac:dyDescent="0.2">
      <c r="A80" s="5"/>
      <c r="B80" s="6"/>
      <c r="C80" s="6"/>
      <c r="D80" s="6"/>
      <c r="E80" s="6"/>
      <c r="F80" s="6"/>
      <c r="G80" s="6"/>
      <c r="H80" s="6"/>
      <c r="I80" s="6"/>
    </row>
    <row r="81" spans="1:9" x14ac:dyDescent="0.2">
      <c r="A81" s="5"/>
      <c r="B81" s="6"/>
      <c r="C81" s="6"/>
      <c r="D81" s="6"/>
      <c r="E81" s="6"/>
      <c r="F81" s="6"/>
      <c r="G81" s="6"/>
      <c r="H81" s="6"/>
      <c r="I81" s="6"/>
    </row>
    <row r="82" spans="1:9" x14ac:dyDescent="0.2">
      <c r="A82" s="5"/>
      <c r="B82" s="6"/>
      <c r="C82" s="6"/>
      <c r="D82" s="6"/>
      <c r="E82" s="6"/>
      <c r="F82" s="6"/>
      <c r="G82" s="6"/>
      <c r="H82" s="6"/>
      <c r="I82" s="6"/>
    </row>
    <row r="83" spans="1:9" x14ac:dyDescent="0.2">
      <c r="A83" s="5"/>
      <c r="B83" s="6"/>
      <c r="C83" s="6"/>
      <c r="D83" s="6"/>
      <c r="E83" s="6"/>
      <c r="F83" s="6"/>
      <c r="G83" s="6"/>
      <c r="H83" s="6"/>
      <c r="I83" s="6"/>
    </row>
    <row r="84" spans="1:9" x14ac:dyDescent="0.2">
      <c r="A84" s="5"/>
      <c r="B84" s="6"/>
      <c r="C84" s="6"/>
      <c r="D84" s="6"/>
      <c r="E84" s="6"/>
      <c r="F84" s="6"/>
      <c r="G84" s="6"/>
      <c r="H84" s="6"/>
      <c r="I84" s="6"/>
    </row>
    <row r="85" spans="1:9" x14ac:dyDescent="0.2">
      <c r="A85" s="5"/>
      <c r="B85" s="6"/>
      <c r="C85" s="6"/>
      <c r="D85" s="6"/>
      <c r="E85" s="6"/>
      <c r="F85" s="6"/>
      <c r="G85" s="6"/>
      <c r="H85" s="6"/>
      <c r="I85" s="6"/>
    </row>
    <row r="86" spans="1:9" x14ac:dyDescent="0.2">
      <c r="A86" s="5"/>
      <c r="B86" s="6"/>
      <c r="C86" s="6"/>
      <c r="D86" s="6"/>
      <c r="E86" s="6"/>
      <c r="F86" s="6"/>
      <c r="G86" s="6"/>
      <c r="H86" s="6"/>
      <c r="I86" s="6"/>
    </row>
    <row r="87" spans="1:9" x14ac:dyDescent="0.2">
      <c r="A87" s="5"/>
      <c r="B87" s="6"/>
      <c r="C87" s="6"/>
      <c r="D87" s="6"/>
      <c r="E87" s="6"/>
      <c r="F87" s="6"/>
      <c r="G87" s="6"/>
      <c r="H87" s="6"/>
      <c r="I87" s="6"/>
    </row>
    <row r="88" spans="1:9" x14ac:dyDescent="0.2">
      <c r="A88" s="5"/>
      <c r="B88" s="6"/>
      <c r="C88" s="6"/>
      <c r="D88" s="6"/>
      <c r="E88" s="6"/>
      <c r="F88" s="6"/>
      <c r="G88" s="6"/>
      <c r="H88" s="6"/>
      <c r="I88" s="6"/>
    </row>
    <row r="89" spans="1:9" x14ac:dyDescent="0.2">
      <c r="A89" s="5"/>
      <c r="B89" s="6"/>
      <c r="C89" s="6"/>
      <c r="D89" s="6"/>
      <c r="E89" s="6"/>
      <c r="F89" s="6"/>
      <c r="G89" s="6"/>
      <c r="H89" s="6"/>
      <c r="I89" s="6"/>
    </row>
    <row r="90" spans="1:9" x14ac:dyDescent="0.2">
      <c r="A90" s="5"/>
      <c r="B90" s="6"/>
      <c r="C90" s="6"/>
      <c r="D90" s="6"/>
      <c r="E90" s="6"/>
      <c r="F90" s="6"/>
      <c r="G90" s="6"/>
      <c r="H90" s="6"/>
      <c r="I90" s="6"/>
    </row>
    <row r="91" spans="1:9" x14ac:dyDescent="0.2">
      <c r="A91" s="5"/>
      <c r="B91" s="6"/>
      <c r="C91" s="6"/>
      <c r="D91" s="6"/>
      <c r="E91" s="6"/>
      <c r="F91" s="6"/>
      <c r="G91" s="6"/>
      <c r="H91" s="6"/>
      <c r="I91" s="6"/>
    </row>
    <row r="92" spans="1:9" x14ac:dyDescent="0.2">
      <c r="A92" s="5"/>
      <c r="B92" s="6"/>
      <c r="C92" s="6"/>
      <c r="D92" s="6"/>
      <c r="E92" s="6"/>
      <c r="F92" s="6"/>
      <c r="G92" s="6"/>
      <c r="H92" s="6"/>
      <c r="I92" s="6"/>
    </row>
    <row r="93" spans="1:9" x14ac:dyDescent="0.2">
      <c r="A93" s="5"/>
      <c r="B93" s="6"/>
      <c r="C93" s="6"/>
      <c r="D93" s="6"/>
      <c r="E93" s="6"/>
      <c r="F93" s="6"/>
      <c r="G93" s="6"/>
      <c r="H93" s="6"/>
      <c r="I93" s="6"/>
    </row>
    <row r="94" spans="1:9" x14ac:dyDescent="0.2">
      <c r="A94" s="5"/>
      <c r="B94" s="6"/>
      <c r="C94" s="6"/>
      <c r="D94" s="6"/>
      <c r="E94" s="6"/>
      <c r="F94" s="6"/>
      <c r="G94" s="6"/>
      <c r="H94" s="6"/>
      <c r="I94" s="6"/>
    </row>
    <row r="95" spans="1:9" x14ac:dyDescent="0.2">
      <c r="A95" s="5"/>
      <c r="B95" s="6"/>
      <c r="C95" s="6"/>
      <c r="D95" s="6"/>
      <c r="E95" s="6"/>
      <c r="F95" s="6"/>
      <c r="G95" s="6"/>
      <c r="H95" s="6"/>
      <c r="I95" s="6"/>
    </row>
    <row r="96" spans="1:9" x14ac:dyDescent="0.2">
      <c r="A96" s="5"/>
      <c r="B96" s="6"/>
      <c r="C96" s="6"/>
      <c r="D96" s="6"/>
      <c r="E96" s="6"/>
      <c r="F96" s="6"/>
      <c r="G96" s="6"/>
      <c r="H96" s="6"/>
      <c r="I96" s="6"/>
    </row>
    <row r="97" spans="1:9" x14ac:dyDescent="0.2">
      <c r="A97" s="5"/>
      <c r="B97" s="6"/>
      <c r="C97" s="6"/>
      <c r="D97" s="6"/>
      <c r="E97" s="6"/>
      <c r="F97" s="6"/>
      <c r="G97" s="6"/>
      <c r="H97" s="6"/>
      <c r="I97" s="6"/>
    </row>
    <row r="98" spans="1:9" x14ac:dyDescent="0.2">
      <c r="A98" s="5"/>
      <c r="B98" s="6"/>
      <c r="C98" s="6"/>
      <c r="D98" s="6"/>
      <c r="E98" s="6"/>
      <c r="F98" s="6"/>
      <c r="G98" s="6"/>
      <c r="H98" s="6"/>
      <c r="I98" s="6"/>
    </row>
    <row r="99" spans="1:9" x14ac:dyDescent="0.2">
      <c r="A99" s="5"/>
      <c r="B99" s="6"/>
      <c r="C99" s="6"/>
      <c r="D99" s="6"/>
      <c r="E99" s="6"/>
      <c r="F99" s="6"/>
      <c r="G99" s="6"/>
      <c r="H99" s="6"/>
      <c r="I99" s="6"/>
    </row>
    <row r="100" spans="1:9" x14ac:dyDescent="0.2">
      <c r="A100" s="5"/>
      <c r="B100" s="6" t="s">
        <v>9</v>
      </c>
      <c r="C100" s="6" t="s">
        <v>10</v>
      </c>
      <c r="D100" s="6" t="s">
        <v>14</v>
      </c>
      <c r="E100" s="6" t="s">
        <v>20</v>
      </c>
      <c r="F100" s="6"/>
      <c r="G100" s="6"/>
      <c r="H100" s="6"/>
      <c r="I100" s="6"/>
    </row>
    <row r="101" spans="1:9" x14ac:dyDescent="0.2">
      <c r="A101" s="5"/>
      <c r="B101" s="26">
        <v>42736</v>
      </c>
      <c r="C101" t="s">
        <v>11</v>
      </c>
      <c r="D101" t="s">
        <v>15</v>
      </c>
      <c r="E101" s="32">
        <v>95</v>
      </c>
      <c r="F101" s="6"/>
      <c r="G101" s="6"/>
      <c r="H101" s="6"/>
      <c r="I101" s="6"/>
    </row>
    <row r="102" spans="1:9" x14ac:dyDescent="0.2">
      <c r="A102" s="5"/>
      <c r="B102" s="26">
        <v>42750</v>
      </c>
      <c r="C102" t="s">
        <v>12</v>
      </c>
      <c r="D102" t="s">
        <v>16</v>
      </c>
      <c r="E102" s="32">
        <v>325</v>
      </c>
      <c r="F102" s="6"/>
      <c r="G102" s="6"/>
      <c r="H102" s="6"/>
      <c r="I102" s="6"/>
    </row>
    <row r="103" spans="1:9" x14ac:dyDescent="0.2">
      <c r="A103" s="5"/>
      <c r="B103" s="26">
        <v>42752</v>
      </c>
      <c r="C103" t="s">
        <v>12</v>
      </c>
      <c r="D103" t="s">
        <v>17</v>
      </c>
      <c r="E103" s="32">
        <v>250</v>
      </c>
      <c r="F103" s="6"/>
      <c r="G103" s="6"/>
      <c r="H103" s="6"/>
      <c r="I103" s="6"/>
    </row>
    <row r="104" spans="1:9" x14ac:dyDescent="0.2">
      <c r="A104" s="5"/>
      <c r="B104" s="26">
        <v>42756</v>
      </c>
      <c r="C104" t="s">
        <v>11</v>
      </c>
      <c r="D104" t="s">
        <v>16</v>
      </c>
      <c r="E104" s="32">
        <v>125</v>
      </c>
      <c r="F104" s="6"/>
      <c r="G104" s="6"/>
      <c r="H104" s="6"/>
      <c r="I104" s="6"/>
    </row>
    <row r="105" spans="1:9" x14ac:dyDescent="0.2">
      <c r="A105" s="5"/>
      <c r="B105" s="26">
        <v>42768</v>
      </c>
      <c r="C105" t="s">
        <v>12</v>
      </c>
      <c r="D105" t="s">
        <v>16</v>
      </c>
      <c r="E105" s="32">
        <v>235</v>
      </c>
      <c r="F105" s="6"/>
      <c r="G105" s="6"/>
      <c r="H105" s="6"/>
      <c r="I105" s="6"/>
    </row>
    <row r="106" spans="1:9" x14ac:dyDescent="0.2">
      <c r="A106" s="5"/>
      <c r="B106" s="26">
        <v>42786</v>
      </c>
      <c r="C106" t="s">
        <v>13</v>
      </c>
      <c r="D106" t="s">
        <v>18</v>
      </c>
      <c r="E106" s="32">
        <v>20</v>
      </c>
      <c r="F106" s="6"/>
      <c r="G106" s="6"/>
      <c r="H106" s="6"/>
      <c r="I106" s="6"/>
    </row>
    <row r="107" spans="1:9" x14ac:dyDescent="0.2">
      <c r="A107" s="5"/>
      <c r="B107" s="26">
        <v>42791</v>
      </c>
      <c r="C107" t="s">
        <v>13</v>
      </c>
      <c r="D107" t="s">
        <v>17</v>
      </c>
      <c r="E107" s="32">
        <v>125</v>
      </c>
      <c r="F107" s="6"/>
      <c r="G107" s="6"/>
      <c r="H107" s="6"/>
      <c r="I107" s="6"/>
    </row>
    <row r="108" spans="1:9" x14ac:dyDescent="0.2">
      <c r="A108" s="5"/>
      <c r="B108" s="26">
        <v>42791</v>
      </c>
      <c r="C108" t="s">
        <v>13</v>
      </c>
      <c r="D108" t="s">
        <v>19</v>
      </c>
      <c r="E108" s="32">
        <v>125</v>
      </c>
      <c r="F108" s="6"/>
      <c r="G108" s="6"/>
      <c r="H108" s="6"/>
      <c r="I108" s="6"/>
    </row>
  </sheetData>
  <phoneticPr fontId="1" type="noConversion"/>
  <pageMargins left="0.7" right="0.7" top="0.75" bottom="0.75" header="0.3" footer="0.3"/>
  <pageSetup paperSize="9" scale="82" orientation="landscape" r:id="rId2"/>
  <rowBreaks count="1" manualBreakCount="1">
    <brk id="67" max="26" man="1"/>
  </rowBreaks>
  <colBreaks count="2" manualBreakCount="2">
    <brk id="9" max="107" man="1"/>
    <brk id="18" max="107" man="1"/>
  </colBreaks>
  <drawing r:id="rId3"/>
  <tableParts count="1">
    <tablePart r:id="rId4"/>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9"/>
  <dimension ref="A1:C7"/>
  <sheetViews>
    <sheetView showGridLines="0" rightToLeft="1" zoomScaleNormal="100" workbookViewId="0"/>
  </sheetViews>
  <sheetFormatPr defaultColWidth="9" defaultRowHeight="14.25" x14ac:dyDescent="0.2"/>
  <cols>
    <col min="1" max="1" width="9" style="14"/>
    <col min="2" max="2" width="9" style="7"/>
    <col min="3" max="3" width="14.375" style="7" customWidth="1"/>
    <col min="4" max="4" width="7.25" style="7" customWidth="1"/>
    <col min="5" max="9" width="6.375" style="7" bestFit="1" customWidth="1"/>
    <col min="10" max="10" width="9.375" style="7" bestFit="1" customWidth="1"/>
    <col min="11" max="16384" width="9" style="7"/>
  </cols>
  <sheetData>
    <row r="1" spans="1:3" x14ac:dyDescent="0.2">
      <c r="A1" s="5" t="s">
        <v>29</v>
      </c>
    </row>
    <row r="2" spans="1:3" x14ac:dyDescent="0.2">
      <c r="A2" s="5" t="s">
        <v>30</v>
      </c>
    </row>
    <row r="3" spans="1:3" x14ac:dyDescent="0.2">
      <c r="A3" s="8" t="s">
        <v>6</v>
      </c>
    </row>
    <row r="4" spans="1:3" x14ac:dyDescent="0.2">
      <c r="A4" s="33"/>
    </row>
    <row r="7" spans="1:3" ht="18" x14ac:dyDescent="0.25">
      <c r="C7" s="34"/>
    </row>
  </sheetData>
  <phoneticPr fontId="1" type="noConversion"/>
  <pageMargins left="0.7" right="0.7" top="0.75" bottom="0.75" header="0.3" footer="0.3"/>
  <pageSetup paperSize="9" scale="91" orientation="landscape" r:id="rId1"/>
  <colBreaks count="1" manualBreakCount="1">
    <brk id="10" max="36"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dimension ref="A1:I108"/>
  <sheetViews>
    <sheetView showGridLines="0" rightToLeft="1" zoomScaleNormal="100" workbookViewId="0"/>
  </sheetViews>
  <sheetFormatPr defaultColWidth="9" defaultRowHeight="14.25" x14ac:dyDescent="0.2"/>
  <cols>
    <col min="1" max="1" width="9" style="14"/>
    <col min="2" max="3" width="14.75" style="7" customWidth="1"/>
    <col min="4" max="9" width="11" style="7" customWidth="1"/>
    <col min="10" max="16384" width="9" style="7"/>
  </cols>
  <sheetData>
    <row r="1" spans="1:9" ht="15" customHeight="1" x14ac:dyDescent="0.2">
      <c r="A1" s="35" t="s">
        <v>31</v>
      </c>
      <c r="B1" s="6"/>
      <c r="C1" s="6"/>
      <c r="D1" s="6"/>
      <c r="E1" s="6"/>
      <c r="F1" s="6"/>
      <c r="G1" s="6"/>
      <c r="H1" s="6"/>
    </row>
    <row r="2" spans="1:9" ht="15" customHeight="1" x14ac:dyDescent="0.2">
      <c r="A2" s="5" t="s">
        <v>146</v>
      </c>
      <c r="B2" s="6"/>
      <c r="C2" s="6"/>
      <c r="D2" s="6"/>
      <c r="E2" s="6"/>
      <c r="F2" s="6"/>
      <c r="G2" s="6"/>
      <c r="H2" s="6"/>
    </row>
    <row r="3" spans="1:9" ht="15" customHeight="1" x14ac:dyDescent="0.2">
      <c r="A3" s="5" t="s">
        <v>32</v>
      </c>
      <c r="B3" s="6"/>
      <c r="C3" s="6"/>
      <c r="D3" s="6"/>
      <c r="E3" s="6"/>
      <c r="F3" s="6"/>
      <c r="G3" s="6"/>
      <c r="H3" s="6"/>
    </row>
    <row r="4" spans="1:9" ht="15" customHeight="1" x14ac:dyDescent="0.2">
      <c r="A4" s="5" t="s">
        <v>140</v>
      </c>
      <c r="B4" s="6"/>
      <c r="C4" s="6"/>
      <c r="D4" s="6"/>
      <c r="E4" s="6"/>
      <c r="F4" s="6"/>
      <c r="G4" s="6"/>
      <c r="H4" s="6"/>
    </row>
    <row r="5" spans="1:9" ht="15" customHeight="1" x14ac:dyDescent="0.2">
      <c r="A5" s="8" t="s">
        <v>6</v>
      </c>
      <c r="B5" s="6"/>
      <c r="C5" s="6"/>
      <c r="D5" s="6"/>
      <c r="E5" s="6"/>
      <c r="F5" s="6"/>
      <c r="G5" s="6"/>
      <c r="H5" s="6"/>
    </row>
    <row r="6" spans="1:9" ht="15" customHeight="1" x14ac:dyDescent="0.2">
      <c r="A6" s="23"/>
      <c r="B6" s="6"/>
      <c r="C6" s="6"/>
      <c r="D6" s="6"/>
      <c r="E6" s="6"/>
      <c r="F6" s="6"/>
      <c r="G6" s="6"/>
      <c r="H6" s="6"/>
    </row>
    <row r="7" spans="1:9" ht="15" customHeight="1" x14ac:dyDescent="0.2">
      <c r="A7" s="35"/>
      <c r="B7" s="6"/>
      <c r="C7" s="6"/>
      <c r="D7" s="6"/>
      <c r="E7" s="6"/>
      <c r="F7" s="6"/>
      <c r="G7" s="6"/>
      <c r="H7" s="6"/>
    </row>
    <row r="8" spans="1:9" ht="15" customHeight="1" x14ac:dyDescent="0.2">
      <c r="A8" s="5"/>
      <c r="B8" s="6"/>
      <c r="C8" s="6"/>
      <c r="D8" s="6"/>
      <c r="E8" s="6"/>
      <c r="F8" s="6"/>
      <c r="G8" s="6"/>
      <c r="H8" s="6"/>
    </row>
    <row r="9" spans="1:9" ht="15" customHeight="1" x14ac:dyDescent="0.25">
      <c r="A9" s="5"/>
      <c r="B9" s="6"/>
      <c r="C9" s="6"/>
      <c r="D9" s="6"/>
      <c r="E9" s="6"/>
      <c r="F9" s="6"/>
      <c r="G9" s="6"/>
      <c r="H9" s="31" t="str">
        <f>IF(AND($B$14="קונה",$H$17=810),"כל הכבוד! מיקמת את שדה"," ")</f>
        <v xml:space="preserve"> </v>
      </c>
    </row>
    <row r="10" spans="1:9" ht="15" customHeight="1" x14ac:dyDescent="0.25">
      <c r="A10" s="5"/>
      <c r="B10" s="6"/>
      <c r="C10" s="6"/>
      <c r="D10" s="6"/>
      <c r="E10" s="6"/>
      <c r="F10" s="6"/>
      <c r="G10" s="6"/>
      <c r="H10" s="31" t="str">
        <f>IF(AND($B$14="קונה",$H$17=810),"העמודה הראשון. לחץ על"," ")</f>
        <v xml:space="preserve"> </v>
      </c>
    </row>
    <row r="11" spans="1:9" ht="15" customHeight="1" x14ac:dyDescent="0.25">
      <c r="A11" s="5"/>
      <c r="B11" s="6"/>
      <c r="C11" s="6"/>
      <c r="D11" s="6"/>
      <c r="E11" s="6"/>
      <c r="F11" s="6"/>
      <c r="G11" s="6"/>
      <c r="H11" s="31" t="str">
        <f>IF(AND($B$14="קונה",$H$17=810),"'הבא' כדי להמשיך..."," ")</f>
        <v xml:space="preserve"> </v>
      </c>
    </row>
    <row r="12" spans="1:9" x14ac:dyDescent="0.2">
      <c r="A12" s="5"/>
      <c r="B12" s="6"/>
      <c r="C12" s="6"/>
      <c r="D12" s="6"/>
      <c r="E12" s="6"/>
      <c r="F12" s="6"/>
      <c r="G12" s="6"/>
      <c r="H12" s="6"/>
    </row>
    <row r="13" spans="1:9" x14ac:dyDescent="0.2">
      <c r="A13" s="5"/>
      <c r="B13" s="16" t="s">
        <v>10</v>
      </c>
      <c r="C13" t="s">
        <v>134</v>
      </c>
      <c r="D13"/>
      <c r="E13"/>
      <c r="F13"/>
      <c r="G13"/>
      <c r="H13"/>
      <c r="I13"/>
    </row>
    <row r="14" spans="1:9" x14ac:dyDescent="0.2">
      <c r="A14" s="5"/>
      <c r="B14" t="s">
        <v>11</v>
      </c>
      <c r="C14" s="18">
        <v>220</v>
      </c>
      <c r="D14"/>
      <c r="E14"/>
      <c r="F14"/>
      <c r="G14"/>
      <c r="H14"/>
      <c r="I14"/>
    </row>
    <row r="15" spans="1:9" x14ac:dyDescent="0.2">
      <c r="A15" s="5"/>
      <c r="B15" t="s">
        <v>13</v>
      </c>
      <c r="C15" s="18">
        <v>270</v>
      </c>
      <c r="D15"/>
      <c r="E15"/>
      <c r="F15"/>
      <c r="G15"/>
      <c r="H15"/>
      <c r="I15"/>
    </row>
    <row r="16" spans="1:9" x14ac:dyDescent="0.2">
      <c r="A16" s="5"/>
      <c r="B16" t="s">
        <v>12</v>
      </c>
      <c r="C16" s="18">
        <v>810</v>
      </c>
      <c r="D16"/>
      <c r="E16"/>
      <c r="F16"/>
      <c r="G16"/>
      <c r="H16"/>
      <c r="I16"/>
    </row>
    <row r="17" spans="1:9" x14ac:dyDescent="0.2">
      <c r="A17" s="5"/>
      <c r="B17" t="s">
        <v>21</v>
      </c>
      <c r="C17" s="18">
        <v>1300</v>
      </c>
      <c r="D17"/>
      <c r="E17"/>
      <c r="F17"/>
      <c r="G17"/>
      <c r="H17"/>
      <c r="I17"/>
    </row>
    <row r="18" spans="1:9" x14ac:dyDescent="0.2">
      <c r="A18" s="5"/>
      <c r="B18"/>
      <c r="C18"/>
      <c r="D18"/>
      <c r="E18"/>
      <c r="F18"/>
      <c r="G18"/>
      <c r="H18"/>
      <c r="I18"/>
    </row>
    <row r="19" spans="1:9" x14ac:dyDescent="0.2">
      <c r="A19" s="5"/>
      <c r="B19"/>
      <c r="C19"/>
      <c r="D19"/>
      <c r="E19" s="6"/>
      <c r="F19" s="6"/>
      <c r="G19" s="6"/>
      <c r="H19" s="6"/>
    </row>
    <row r="20" spans="1:9" x14ac:dyDescent="0.2">
      <c r="A20" s="5"/>
      <c r="B20"/>
      <c r="C20"/>
      <c r="D20"/>
      <c r="E20" s="6"/>
      <c r="F20" s="6"/>
      <c r="G20" s="6"/>
      <c r="H20" s="6"/>
    </row>
    <row r="21" spans="1:9" x14ac:dyDescent="0.2">
      <c r="A21" s="5"/>
      <c r="B21"/>
      <c r="C21"/>
      <c r="D21"/>
      <c r="E21" s="6"/>
      <c r="F21" s="6"/>
      <c r="G21" s="6"/>
      <c r="H21" s="6"/>
    </row>
    <row r="22" spans="1:9" x14ac:dyDescent="0.2">
      <c r="A22" s="5"/>
      <c r="B22"/>
      <c r="C22"/>
      <c r="D22"/>
      <c r="E22" s="6"/>
      <c r="F22" s="6"/>
      <c r="G22" s="6"/>
      <c r="H22" s="6"/>
    </row>
    <row r="23" spans="1:9" x14ac:dyDescent="0.2">
      <c r="A23" s="5"/>
      <c r="B23"/>
      <c r="C23"/>
      <c r="D23"/>
      <c r="E23" s="6"/>
      <c r="F23" s="6"/>
      <c r="G23" s="6"/>
      <c r="H23" s="6"/>
    </row>
    <row r="24" spans="1:9" x14ac:dyDescent="0.2">
      <c r="A24" s="5"/>
      <c r="B24"/>
      <c r="C24"/>
      <c r="D24"/>
      <c r="E24" s="6"/>
      <c r="F24" s="6"/>
      <c r="G24" s="6"/>
      <c r="H24" s="6"/>
    </row>
    <row r="25" spans="1:9" x14ac:dyDescent="0.2">
      <c r="A25" s="5"/>
      <c r="B25"/>
      <c r="C25"/>
      <c r="D25"/>
      <c r="E25" s="6"/>
      <c r="F25" s="6"/>
      <c r="G25" s="6"/>
      <c r="H25" s="6"/>
    </row>
    <row r="26" spans="1:9" x14ac:dyDescent="0.2">
      <c r="A26" s="5"/>
      <c r="B26"/>
      <c r="C26"/>
      <c r="D26"/>
      <c r="E26" s="6"/>
      <c r="F26" s="6"/>
      <c r="G26" s="6"/>
      <c r="H26" s="6"/>
    </row>
    <row r="27" spans="1:9" x14ac:dyDescent="0.2">
      <c r="A27" s="5"/>
      <c r="B27"/>
      <c r="C27"/>
      <c r="D27"/>
      <c r="E27" s="6"/>
      <c r="F27" s="6"/>
      <c r="G27" s="6"/>
      <c r="H27" s="6"/>
    </row>
    <row r="28" spans="1:9" x14ac:dyDescent="0.2">
      <c r="A28" s="5"/>
      <c r="B28"/>
      <c r="C28"/>
      <c r="D28"/>
      <c r="E28" s="6"/>
      <c r="F28" s="6"/>
      <c r="G28" s="6"/>
      <c r="H28" s="6"/>
    </row>
    <row r="29" spans="1:9" x14ac:dyDescent="0.2">
      <c r="A29" s="5"/>
      <c r="B29"/>
      <c r="C29"/>
      <c r="D29"/>
      <c r="E29" s="6"/>
      <c r="F29" s="6"/>
      <c r="G29" s="6"/>
      <c r="H29" s="6"/>
    </row>
    <row r="30" spans="1:9" x14ac:dyDescent="0.2">
      <c r="A30" s="5"/>
      <c r="B30"/>
      <c r="C30"/>
      <c r="D30"/>
      <c r="E30" s="6"/>
      <c r="F30" s="6"/>
      <c r="G30" s="6"/>
      <c r="H30" s="6"/>
    </row>
    <row r="31" spans="1:9" x14ac:dyDescent="0.2">
      <c r="A31" s="5"/>
      <c r="B31" s="6"/>
      <c r="C31" s="6"/>
      <c r="D31" s="6"/>
      <c r="E31" s="6"/>
      <c r="F31" s="6"/>
      <c r="G31" s="6"/>
      <c r="H31" s="6"/>
    </row>
    <row r="32" spans="1:9" x14ac:dyDescent="0.2">
      <c r="A32" s="5"/>
      <c r="B32" s="6"/>
      <c r="C32" s="6"/>
      <c r="D32" s="6"/>
      <c r="E32" s="6"/>
      <c r="F32" s="6"/>
      <c r="G32" s="6"/>
      <c r="H32" s="6"/>
    </row>
    <row r="33" spans="1:8" x14ac:dyDescent="0.2">
      <c r="A33" s="5"/>
      <c r="B33" s="6"/>
      <c r="C33" s="6"/>
      <c r="D33" s="6"/>
      <c r="E33" s="6"/>
      <c r="F33" s="6"/>
      <c r="G33" s="6"/>
      <c r="H33" s="6"/>
    </row>
    <row r="34" spans="1:8" x14ac:dyDescent="0.2">
      <c r="A34" s="5"/>
      <c r="B34" s="6"/>
      <c r="C34" s="6"/>
      <c r="D34" s="6"/>
      <c r="E34" s="6"/>
      <c r="F34" s="6"/>
      <c r="G34" s="6"/>
      <c r="H34" s="6"/>
    </row>
    <row r="35" spans="1:8" x14ac:dyDescent="0.2">
      <c r="A35" s="5"/>
      <c r="B35" s="6"/>
      <c r="C35" s="6"/>
      <c r="D35" s="6"/>
      <c r="E35" s="6"/>
      <c r="F35" s="6"/>
      <c r="G35" s="6"/>
      <c r="H35" s="6"/>
    </row>
    <row r="36" spans="1:8" x14ac:dyDescent="0.2">
      <c r="A36" s="5"/>
      <c r="B36" s="6"/>
      <c r="C36" s="6"/>
      <c r="D36" s="6"/>
      <c r="E36" s="6"/>
      <c r="F36" s="6"/>
      <c r="G36" s="6"/>
      <c r="H36" s="6"/>
    </row>
    <row r="37" spans="1:8" x14ac:dyDescent="0.2">
      <c r="A37" s="5"/>
      <c r="B37" s="6"/>
      <c r="C37" s="6"/>
      <c r="D37" s="6"/>
      <c r="E37" s="6"/>
      <c r="F37" s="6"/>
      <c r="G37" s="6"/>
      <c r="H37" s="6"/>
    </row>
    <row r="38" spans="1:8" x14ac:dyDescent="0.2">
      <c r="A38" s="5"/>
      <c r="B38" s="6"/>
      <c r="C38" s="6"/>
      <c r="D38" s="6"/>
      <c r="E38" s="6"/>
      <c r="F38" s="6"/>
      <c r="G38" s="6"/>
      <c r="H38" s="6"/>
    </row>
    <row r="39" spans="1:8" x14ac:dyDescent="0.2">
      <c r="A39" s="5"/>
      <c r="B39" s="6"/>
      <c r="C39" s="6"/>
      <c r="D39" s="6"/>
      <c r="E39" s="6"/>
      <c r="F39" s="6"/>
      <c r="G39" s="6"/>
      <c r="H39" s="6"/>
    </row>
    <row r="40" spans="1:8" x14ac:dyDescent="0.2">
      <c r="A40" s="5"/>
      <c r="B40" s="6"/>
      <c r="C40" s="6"/>
      <c r="D40" s="6"/>
      <c r="E40" s="6"/>
      <c r="F40" s="6"/>
      <c r="G40" s="6"/>
      <c r="H40" s="6"/>
    </row>
    <row r="41" spans="1:8" x14ac:dyDescent="0.2">
      <c r="A41" s="5"/>
      <c r="B41" s="6"/>
      <c r="C41" s="6"/>
      <c r="D41" s="6"/>
      <c r="E41" s="6"/>
      <c r="F41" s="6"/>
      <c r="G41" s="6"/>
      <c r="H41" s="6"/>
    </row>
    <row r="42" spans="1:8" x14ac:dyDescent="0.2">
      <c r="A42" s="5"/>
      <c r="B42" s="6"/>
      <c r="C42" s="6"/>
      <c r="D42" s="6"/>
      <c r="E42" s="6"/>
      <c r="F42" s="6"/>
      <c r="G42" s="6"/>
      <c r="H42" s="6"/>
    </row>
    <row r="43" spans="1:8" x14ac:dyDescent="0.2">
      <c r="A43" s="5"/>
      <c r="B43" s="6"/>
      <c r="C43" s="6"/>
      <c r="D43" s="6"/>
      <c r="E43" s="6"/>
      <c r="F43" s="6"/>
      <c r="G43" s="6"/>
      <c r="H43" s="6"/>
    </row>
    <row r="44" spans="1:8" x14ac:dyDescent="0.2">
      <c r="A44" s="5"/>
      <c r="B44" s="6"/>
      <c r="C44" s="6"/>
      <c r="D44" s="6"/>
      <c r="E44" s="6"/>
      <c r="F44" s="6"/>
      <c r="G44" s="6"/>
      <c r="H44" s="6"/>
    </row>
    <row r="45" spans="1:8" x14ac:dyDescent="0.2">
      <c r="A45" s="5"/>
      <c r="B45" s="6"/>
      <c r="C45" s="6"/>
      <c r="D45" s="6"/>
      <c r="E45" s="6"/>
      <c r="F45" s="6"/>
      <c r="G45" s="6"/>
      <c r="H45" s="6"/>
    </row>
    <row r="46" spans="1:8" x14ac:dyDescent="0.2">
      <c r="A46" s="5"/>
      <c r="B46" s="6"/>
      <c r="C46" s="6"/>
      <c r="D46" s="6"/>
      <c r="E46" s="6"/>
      <c r="F46" s="6"/>
      <c r="G46" s="6"/>
      <c r="H46" s="6"/>
    </row>
    <row r="47" spans="1:8" x14ac:dyDescent="0.2">
      <c r="A47" s="5"/>
      <c r="B47" s="6"/>
      <c r="C47" s="6"/>
      <c r="D47" s="6"/>
      <c r="E47" s="6"/>
      <c r="F47" s="6"/>
      <c r="G47" s="6"/>
      <c r="H47" s="6"/>
    </row>
    <row r="48" spans="1:8" x14ac:dyDescent="0.2">
      <c r="A48" s="5"/>
      <c r="B48" s="6"/>
      <c r="C48" s="6"/>
      <c r="D48" s="6"/>
      <c r="E48" s="6"/>
      <c r="F48" s="6"/>
      <c r="G48" s="6"/>
      <c r="H48" s="6"/>
    </row>
    <row r="49" spans="1:8" x14ac:dyDescent="0.2">
      <c r="A49" s="5"/>
      <c r="B49" s="6"/>
      <c r="C49" s="6"/>
      <c r="D49" s="6"/>
      <c r="E49" s="6"/>
      <c r="F49" s="6"/>
      <c r="G49" s="6"/>
      <c r="H49" s="6"/>
    </row>
    <row r="50" spans="1:8" x14ac:dyDescent="0.2">
      <c r="A50" s="5"/>
      <c r="B50" s="6"/>
      <c r="C50" s="6"/>
      <c r="D50" s="6"/>
      <c r="E50" s="6"/>
      <c r="F50" s="6"/>
      <c r="G50" s="6"/>
      <c r="H50" s="6"/>
    </row>
    <row r="51" spans="1:8" x14ac:dyDescent="0.2">
      <c r="A51" s="5"/>
      <c r="B51" s="6"/>
      <c r="C51" s="6"/>
      <c r="D51" s="6"/>
      <c r="E51" s="6"/>
      <c r="F51" s="6"/>
      <c r="G51" s="6"/>
      <c r="H51" s="6"/>
    </row>
    <row r="52" spans="1:8" x14ac:dyDescent="0.2">
      <c r="A52" s="5"/>
      <c r="B52" s="6"/>
      <c r="C52" s="6"/>
      <c r="D52" s="6"/>
      <c r="E52" s="6"/>
      <c r="F52" s="6"/>
      <c r="G52" s="6"/>
      <c r="H52" s="6"/>
    </row>
    <row r="53" spans="1:8" x14ac:dyDescent="0.2">
      <c r="A53" s="5"/>
      <c r="B53" s="6"/>
      <c r="C53" s="6"/>
      <c r="D53" s="6"/>
      <c r="E53" s="6"/>
      <c r="F53" s="6"/>
      <c r="G53" s="6"/>
      <c r="H53" s="6"/>
    </row>
    <row r="54" spans="1:8" x14ac:dyDescent="0.2">
      <c r="A54" s="5"/>
      <c r="B54" s="6"/>
      <c r="C54" s="6"/>
      <c r="D54" s="6"/>
      <c r="E54" s="6"/>
      <c r="F54" s="6"/>
      <c r="G54" s="6"/>
      <c r="H54" s="6"/>
    </row>
    <row r="55" spans="1:8" x14ac:dyDescent="0.2">
      <c r="A55" s="5"/>
      <c r="B55" s="6"/>
      <c r="C55" s="6"/>
      <c r="D55" s="6"/>
      <c r="E55" s="6"/>
      <c r="F55" s="6"/>
      <c r="G55" s="6"/>
      <c r="H55" s="6"/>
    </row>
    <row r="56" spans="1:8" x14ac:dyDescent="0.2">
      <c r="A56" s="5"/>
      <c r="B56" s="6"/>
      <c r="C56" s="6"/>
      <c r="D56" s="6"/>
      <c r="E56" s="6"/>
      <c r="F56" s="6"/>
      <c r="G56" s="6"/>
      <c r="H56" s="6"/>
    </row>
    <row r="57" spans="1:8" x14ac:dyDescent="0.2">
      <c r="A57" s="5"/>
      <c r="B57" s="6"/>
      <c r="C57" s="6"/>
      <c r="D57" s="6"/>
      <c r="E57" s="6"/>
      <c r="F57" s="6"/>
      <c r="G57" s="6"/>
      <c r="H57" s="6"/>
    </row>
    <row r="58" spans="1:8" x14ac:dyDescent="0.2">
      <c r="A58" s="5"/>
      <c r="B58" s="6"/>
      <c r="C58" s="6"/>
      <c r="D58" s="6"/>
      <c r="E58" s="6"/>
      <c r="F58" s="6"/>
      <c r="G58" s="6"/>
      <c r="H58" s="6"/>
    </row>
    <row r="59" spans="1:8" x14ac:dyDescent="0.2">
      <c r="A59" s="5"/>
      <c r="B59" s="6"/>
      <c r="C59" s="6"/>
      <c r="D59" s="6"/>
      <c r="E59" s="6"/>
      <c r="F59" s="6"/>
      <c r="G59" s="6"/>
      <c r="H59" s="6"/>
    </row>
    <row r="60" spans="1:8" x14ac:dyDescent="0.2">
      <c r="A60" s="5"/>
      <c r="B60" s="6"/>
      <c r="C60" s="6"/>
      <c r="D60" s="6"/>
      <c r="E60" s="6"/>
      <c r="F60" s="6"/>
      <c r="G60" s="6"/>
      <c r="H60" s="6"/>
    </row>
    <row r="61" spans="1:8" x14ac:dyDescent="0.2">
      <c r="A61" s="5"/>
      <c r="B61" s="6"/>
      <c r="C61" s="6"/>
      <c r="D61" s="6"/>
      <c r="E61" s="6"/>
      <c r="F61" s="6"/>
      <c r="G61" s="6"/>
      <c r="H61" s="6"/>
    </row>
    <row r="62" spans="1:8" x14ac:dyDescent="0.2">
      <c r="A62" s="5"/>
      <c r="B62" s="6"/>
      <c r="C62" s="6"/>
      <c r="D62" s="6"/>
      <c r="E62" s="6"/>
      <c r="F62" s="6"/>
      <c r="G62" s="6"/>
      <c r="H62" s="6"/>
    </row>
    <row r="63" spans="1:8" x14ac:dyDescent="0.2">
      <c r="A63" s="5"/>
      <c r="B63" s="6"/>
      <c r="C63" s="6"/>
      <c r="D63" s="6"/>
      <c r="E63" s="6"/>
      <c r="F63" s="6"/>
      <c r="G63" s="6"/>
      <c r="H63" s="6"/>
    </row>
    <row r="64" spans="1:8" x14ac:dyDescent="0.2">
      <c r="A64" s="5"/>
      <c r="B64" s="6"/>
      <c r="C64" s="6"/>
      <c r="D64" s="6"/>
      <c r="E64" s="6"/>
      <c r="F64" s="6"/>
      <c r="G64" s="6"/>
      <c r="H64" s="6"/>
    </row>
    <row r="65" spans="1:8" x14ac:dyDescent="0.2">
      <c r="A65" s="5"/>
      <c r="B65" s="6"/>
      <c r="C65" s="6"/>
      <c r="D65" s="6"/>
      <c r="E65" s="6"/>
      <c r="F65" s="6"/>
      <c r="G65" s="6"/>
      <c r="H65" s="6"/>
    </row>
    <row r="66" spans="1:8" x14ac:dyDescent="0.2">
      <c r="A66" s="5"/>
      <c r="B66" s="6"/>
      <c r="C66" s="6"/>
      <c r="D66" s="6"/>
      <c r="E66" s="6"/>
      <c r="F66" s="6"/>
      <c r="G66" s="6"/>
      <c r="H66" s="6"/>
    </row>
    <row r="67" spans="1:8" x14ac:dyDescent="0.2">
      <c r="A67" s="5"/>
      <c r="B67" s="6"/>
      <c r="C67" s="6"/>
      <c r="D67" s="6"/>
      <c r="E67" s="6"/>
      <c r="F67" s="6"/>
      <c r="G67" s="6"/>
      <c r="H67" s="6"/>
    </row>
    <row r="68" spans="1:8" x14ac:dyDescent="0.2">
      <c r="A68" s="5"/>
      <c r="B68" s="6"/>
      <c r="C68" s="6"/>
      <c r="D68" s="6"/>
      <c r="E68" s="6"/>
      <c r="F68" s="6"/>
      <c r="G68" s="6"/>
      <c r="H68" s="6"/>
    </row>
    <row r="69" spans="1:8" x14ac:dyDescent="0.2">
      <c r="A69" s="5"/>
      <c r="B69" s="6"/>
      <c r="C69" s="6"/>
      <c r="D69" s="6"/>
      <c r="E69" s="6"/>
      <c r="F69" s="6"/>
      <c r="G69" s="6"/>
      <c r="H69" s="6"/>
    </row>
    <row r="70" spans="1:8" x14ac:dyDescent="0.2">
      <c r="A70" s="5"/>
      <c r="B70" s="6"/>
      <c r="C70" s="6"/>
      <c r="D70" s="6"/>
      <c r="E70" s="6"/>
      <c r="F70" s="6"/>
      <c r="G70" s="6"/>
      <c r="H70" s="6"/>
    </row>
    <row r="71" spans="1:8" x14ac:dyDescent="0.2">
      <c r="A71" s="5"/>
      <c r="B71" s="6"/>
      <c r="C71" s="6"/>
      <c r="D71" s="6"/>
      <c r="E71" s="6"/>
      <c r="F71" s="6"/>
      <c r="G71" s="6"/>
      <c r="H71" s="6"/>
    </row>
    <row r="72" spans="1:8" x14ac:dyDescent="0.2">
      <c r="A72" s="5"/>
      <c r="B72" s="6"/>
      <c r="C72" s="6"/>
      <c r="D72" s="6"/>
      <c r="E72" s="6"/>
      <c r="F72" s="6"/>
      <c r="G72" s="6"/>
      <c r="H72" s="6"/>
    </row>
    <row r="73" spans="1:8" x14ac:dyDescent="0.2">
      <c r="A73" s="5"/>
      <c r="B73" s="6"/>
      <c r="C73" s="6"/>
      <c r="D73" s="6"/>
      <c r="E73" s="6"/>
      <c r="F73" s="6"/>
      <c r="G73" s="6"/>
      <c r="H73" s="6"/>
    </row>
    <row r="74" spans="1:8" x14ac:dyDescent="0.2">
      <c r="A74" s="5"/>
      <c r="B74" s="6"/>
      <c r="C74" s="6"/>
      <c r="D74" s="6"/>
      <c r="E74" s="6"/>
      <c r="F74" s="6"/>
      <c r="G74" s="6"/>
      <c r="H74" s="6"/>
    </row>
    <row r="75" spans="1:8" x14ac:dyDescent="0.2">
      <c r="A75" s="5"/>
      <c r="B75" s="6"/>
      <c r="C75" s="6"/>
      <c r="D75" s="6"/>
      <c r="E75" s="6"/>
      <c r="F75" s="6"/>
      <c r="G75" s="6"/>
      <c r="H75" s="6"/>
    </row>
    <row r="76" spans="1:8" x14ac:dyDescent="0.2">
      <c r="A76" s="5"/>
      <c r="B76" s="6"/>
      <c r="C76" s="6"/>
      <c r="D76" s="6"/>
      <c r="E76" s="6"/>
      <c r="F76" s="6"/>
      <c r="G76" s="6"/>
      <c r="H76" s="6"/>
    </row>
    <row r="77" spans="1:8" x14ac:dyDescent="0.2">
      <c r="A77" s="5"/>
      <c r="B77" s="6"/>
      <c r="C77" s="6"/>
      <c r="D77" s="6"/>
      <c r="E77" s="6"/>
      <c r="F77" s="6"/>
      <c r="G77" s="6"/>
      <c r="H77" s="6"/>
    </row>
    <row r="78" spans="1:8" x14ac:dyDescent="0.2">
      <c r="A78" s="5"/>
      <c r="B78" s="6"/>
      <c r="C78" s="6"/>
      <c r="D78" s="6"/>
      <c r="E78" s="6"/>
      <c r="F78" s="6"/>
      <c r="G78" s="6"/>
      <c r="H78" s="6"/>
    </row>
    <row r="79" spans="1:8" x14ac:dyDescent="0.2">
      <c r="A79" s="5"/>
      <c r="B79" s="6"/>
      <c r="C79" s="6"/>
      <c r="D79" s="6"/>
      <c r="E79" s="6"/>
      <c r="F79" s="6"/>
      <c r="G79" s="6"/>
      <c r="H79" s="6"/>
    </row>
    <row r="80" spans="1:8" x14ac:dyDescent="0.2">
      <c r="A80" s="5"/>
      <c r="B80" s="6"/>
      <c r="C80" s="6"/>
      <c r="D80" s="6"/>
      <c r="E80" s="6"/>
      <c r="F80" s="6"/>
      <c r="G80" s="6"/>
      <c r="H80" s="6"/>
    </row>
    <row r="81" spans="1:8" x14ac:dyDescent="0.2">
      <c r="A81" s="5"/>
      <c r="B81" s="6"/>
      <c r="C81" s="6"/>
      <c r="D81" s="6"/>
      <c r="E81" s="6"/>
      <c r="F81" s="6"/>
      <c r="G81" s="6"/>
      <c r="H81" s="6"/>
    </row>
    <row r="82" spans="1:8" x14ac:dyDescent="0.2">
      <c r="A82" s="5"/>
      <c r="B82" s="6"/>
      <c r="C82" s="6"/>
      <c r="D82" s="6"/>
      <c r="E82" s="6"/>
      <c r="F82" s="6"/>
      <c r="G82" s="6"/>
      <c r="H82" s="6"/>
    </row>
    <row r="83" spans="1:8" x14ac:dyDescent="0.2">
      <c r="A83" s="5"/>
      <c r="B83" s="6"/>
      <c r="C83" s="6"/>
      <c r="D83" s="6"/>
      <c r="E83" s="6"/>
      <c r="F83" s="6"/>
      <c r="G83" s="6"/>
      <c r="H83" s="6"/>
    </row>
    <row r="84" spans="1:8" x14ac:dyDescent="0.2">
      <c r="A84" s="5"/>
      <c r="B84" s="6"/>
      <c r="C84" s="6"/>
      <c r="D84" s="6"/>
      <c r="E84" s="6"/>
      <c r="F84" s="6"/>
      <c r="G84" s="6"/>
      <c r="H84" s="6"/>
    </row>
    <row r="85" spans="1:8" x14ac:dyDescent="0.2">
      <c r="A85" s="5"/>
      <c r="B85" s="6"/>
      <c r="C85" s="6"/>
      <c r="D85" s="6"/>
      <c r="E85" s="6"/>
      <c r="F85" s="6"/>
      <c r="G85" s="6"/>
      <c r="H85" s="6"/>
    </row>
    <row r="86" spans="1:8" x14ac:dyDescent="0.2">
      <c r="A86" s="5"/>
      <c r="B86" s="6"/>
      <c r="C86" s="6"/>
      <c r="D86" s="6"/>
      <c r="E86" s="6"/>
      <c r="F86" s="6"/>
      <c r="G86" s="6"/>
      <c r="H86" s="6"/>
    </row>
    <row r="87" spans="1:8" x14ac:dyDescent="0.2">
      <c r="A87" s="5"/>
      <c r="B87" s="6"/>
      <c r="C87" s="6"/>
      <c r="D87" s="6"/>
      <c r="E87" s="6"/>
      <c r="F87" s="6"/>
      <c r="G87" s="6"/>
      <c r="H87" s="6"/>
    </row>
    <row r="88" spans="1:8" x14ac:dyDescent="0.2">
      <c r="A88" s="5"/>
      <c r="B88" s="6"/>
      <c r="C88" s="6"/>
      <c r="D88" s="6"/>
      <c r="E88" s="6"/>
      <c r="F88" s="6"/>
      <c r="G88" s="6"/>
      <c r="H88" s="6"/>
    </row>
    <row r="89" spans="1:8" x14ac:dyDescent="0.2">
      <c r="A89" s="5"/>
      <c r="B89" s="6"/>
      <c r="C89" s="6"/>
      <c r="D89" s="6"/>
      <c r="E89" s="6"/>
      <c r="F89" s="6"/>
      <c r="G89" s="6"/>
      <c r="H89" s="6"/>
    </row>
    <row r="90" spans="1:8" x14ac:dyDescent="0.2">
      <c r="A90" s="5"/>
      <c r="B90" s="6"/>
      <c r="C90" s="6"/>
      <c r="D90" s="6"/>
      <c r="E90" s="6"/>
      <c r="F90" s="6"/>
      <c r="G90" s="6"/>
      <c r="H90" s="6"/>
    </row>
    <row r="91" spans="1:8" x14ac:dyDescent="0.2">
      <c r="A91" s="5"/>
      <c r="B91" s="6"/>
      <c r="C91" s="6"/>
      <c r="D91" s="6"/>
      <c r="E91" s="6"/>
      <c r="F91" s="6"/>
      <c r="G91" s="6"/>
      <c r="H91" s="6"/>
    </row>
    <row r="92" spans="1:8" x14ac:dyDescent="0.2">
      <c r="A92" s="5"/>
      <c r="B92" s="6"/>
      <c r="C92" s="6"/>
      <c r="D92" s="6"/>
      <c r="E92" s="6"/>
      <c r="F92" s="6"/>
      <c r="G92" s="6"/>
      <c r="H92" s="6"/>
    </row>
    <row r="93" spans="1:8" x14ac:dyDescent="0.2">
      <c r="A93" s="5"/>
      <c r="B93" s="6"/>
      <c r="C93" s="6"/>
      <c r="D93" s="6"/>
      <c r="E93" s="6"/>
      <c r="F93" s="6"/>
      <c r="G93" s="6"/>
      <c r="H93" s="6"/>
    </row>
    <row r="94" spans="1:8" x14ac:dyDescent="0.2">
      <c r="A94" s="5"/>
      <c r="B94" s="6"/>
      <c r="C94" s="6"/>
      <c r="D94" s="6"/>
      <c r="E94" s="6"/>
      <c r="F94" s="6"/>
      <c r="G94" s="6"/>
      <c r="H94" s="6"/>
    </row>
    <row r="95" spans="1:8" x14ac:dyDescent="0.2">
      <c r="A95" s="5"/>
      <c r="B95" s="6"/>
      <c r="C95" s="6"/>
      <c r="D95" s="6"/>
      <c r="E95" s="6"/>
      <c r="F95" s="6"/>
      <c r="G95" s="6"/>
      <c r="H95" s="6"/>
    </row>
    <row r="96" spans="1:8" x14ac:dyDescent="0.2">
      <c r="A96" s="5"/>
      <c r="B96" s="6"/>
      <c r="C96" s="6"/>
      <c r="D96" s="6"/>
      <c r="E96" s="6"/>
      <c r="F96" s="6"/>
      <c r="G96" s="6"/>
      <c r="H96" s="6"/>
    </row>
    <row r="97" spans="1:8" x14ac:dyDescent="0.2">
      <c r="A97" s="5"/>
      <c r="B97" s="6"/>
      <c r="C97" s="6"/>
      <c r="D97" s="6"/>
      <c r="E97" s="6"/>
      <c r="F97" s="6"/>
      <c r="G97" s="6"/>
      <c r="H97" s="6"/>
    </row>
    <row r="98" spans="1:8" x14ac:dyDescent="0.2">
      <c r="A98" s="5"/>
      <c r="B98" s="6"/>
      <c r="C98" s="6"/>
      <c r="D98" s="6"/>
      <c r="E98" s="6"/>
      <c r="F98" s="6"/>
      <c r="G98" s="6"/>
      <c r="H98" s="6"/>
    </row>
    <row r="99" spans="1:8" x14ac:dyDescent="0.2">
      <c r="A99" s="5"/>
      <c r="B99" s="6"/>
      <c r="C99" s="6"/>
      <c r="D99" s="6"/>
      <c r="E99" s="6"/>
      <c r="F99" s="6"/>
      <c r="G99" s="6"/>
      <c r="H99" s="6"/>
    </row>
    <row r="100" spans="1:8" x14ac:dyDescent="0.2">
      <c r="A100" s="5"/>
      <c r="B100" s="6" t="s">
        <v>9</v>
      </c>
      <c r="C100" s="6" t="s">
        <v>10</v>
      </c>
      <c r="D100" s="6" t="s">
        <v>14</v>
      </c>
      <c r="E100" s="6" t="s">
        <v>20</v>
      </c>
      <c r="F100" s="6"/>
      <c r="G100" s="6"/>
      <c r="H100" s="6"/>
    </row>
    <row r="101" spans="1:8" x14ac:dyDescent="0.2">
      <c r="A101" s="5"/>
      <c r="B101" s="26">
        <v>42736</v>
      </c>
      <c r="C101" t="s">
        <v>11</v>
      </c>
      <c r="D101" t="s">
        <v>15</v>
      </c>
      <c r="E101" s="32">
        <v>95</v>
      </c>
      <c r="F101" s="6"/>
      <c r="G101" s="6"/>
      <c r="H101" s="6"/>
    </row>
    <row r="102" spans="1:8" x14ac:dyDescent="0.2">
      <c r="A102" s="5"/>
      <c r="B102" s="26">
        <v>42750</v>
      </c>
      <c r="C102" t="s">
        <v>12</v>
      </c>
      <c r="D102" t="s">
        <v>16</v>
      </c>
      <c r="E102" s="32">
        <v>325</v>
      </c>
      <c r="F102" s="6"/>
      <c r="G102" s="6"/>
      <c r="H102" s="6"/>
    </row>
    <row r="103" spans="1:8" x14ac:dyDescent="0.2">
      <c r="A103" s="5"/>
      <c r="B103" s="26">
        <v>42752</v>
      </c>
      <c r="C103" t="s">
        <v>12</v>
      </c>
      <c r="D103" t="s">
        <v>17</v>
      </c>
      <c r="E103" s="32">
        <v>250</v>
      </c>
      <c r="F103" s="6"/>
      <c r="G103" s="6"/>
      <c r="H103" s="6"/>
    </row>
    <row r="104" spans="1:8" x14ac:dyDescent="0.2">
      <c r="A104" s="5"/>
      <c r="B104" s="26">
        <v>42756</v>
      </c>
      <c r="C104" t="s">
        <v>11</v>
      </c>
      <c r="D104" t="s">
        <v>16</v>
      </c>
      <c r="E104" s="32">
        <v>125</v>
      </c>
      <c r="F104" s="6"/>
      <c r="G104" s="6"/>
      <c r="H104" s="6"/>
    </row>
    <row r="105" spans="1:8" x14ac:dyDescent="0.2">
      <c r="A105" s="5"/>
      <c r="B105" s="26">
        <v>42768</v>
      </c>
      <c r="C105" t="s">
        <v>12</v>
      </c>
      <c r="D105" t="s">
        <v>16</v>
      </c>
      <c r="E105" s="32">
        <v>235</v>
      </c>
      <c r="F105" s="6"/>
      <c r="G105" s="6"/>
      <c r="H105" s="6"/>
    </row>
    <row r="106" spans="1:8" x14ac:dyDescent="0.2">
      <c r="A106" s="5"/>
      <c r="B106" s="26">
        <v>42786</v>
      </c>
      <c r="C106" t="s">
        <v>13</v>
      </c>
      <c r="D106" t="s">
        <v>18</v>
      </c>
      <c r="E106" s="32">
        <v>20</v>
      </c>
      <c r="F106" s="6"/>
      <c r="G106" s="6"/>
      <c r="H106" s="6"/>
    </row>
    <row r="107" spans="1:8" x14ac:dyDescent="0.2">
      <c r="A107" s="5"/>
      <c r="B107" s="26">
        <v>42791</v>
      </c>
      <c r="C107" t="s">
        <v>13</v>
      </c>
      <c r="D107" t="s">
        <v>17</v>
      </c>
      <c r="E107" s="32">
        <v>125</v>
      </c>
      <c r="F107" s="6"/>
      <c r="G107" s="6"/>
      <c r="H107" s="6"/>
    </row>
    <row r="108" spans="1:8" x14ac:dyDescent="0.2">
      <c r="A108" s="5"/>
      <c r="B108" s="26">
        <v>42791</v>
      </c>
      <c r="C108" t="s">
        <v>13</v>
      </c>
      <c r="D108" t="s">
        <v>19</v>
      </c>
      <c r="E108" s="32">
        <v>125</v>
      </c>
      <c r="F108" s="6"/>
      <c r="G108" s="6"/>
      <c r="H108" s="6"/>
    </row>
  </sheetData>
  <phoneticPr fontId="1" type="noConversion"/>
  <pageMargins left="0.7" right="0.7" top="0.75" bottom="0.75" header="0.3" footer="0.3"/>
  <pageSetup paperSize="9" scale="82" orientation="landscape" r:id="rId2"/>
  <rowBreaks count="1" manualBreakCount="1">
    <brk id="67" max="15" man="1"/>
  </rowBreaks>
  <colBreaks count="1" manualBreakCount="1">
    <brk id="7" max="107" man="1"/>
  </colBreaks>
  <drawing r:id="rId3"/>
  <tableParts count="1">
    <tablePart r:id="rId4"/>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8"/>
  <dimension ref="A1:N108"/>
  <sheetViews>
    <sheetView showGridLines="0" rightToLeft="1" zoomScaleNormal="100" workbookViewId="0"/>
  </sheetViews>
  <sheetFormatPr defaultColWidth="9" defaultRowHeight="14.25" x14ac:dyDescent="0.2"/>
  <cols>
    <col min="1" max="1" width="9" style="14"/>
    <col min="2" max="3" width="14.75" style="7" customWidth="1"/>
    <col min="4" max="4" width="11" style="7" customWidth="1"/>
    <col min="5" max="5" width="9.75" style="7" customWidth="1"/>
    <col min="6" max="6" width="9.875" style="7" customWidth="1"/>
    <col min="7" max="7" width="9.125" style="7" customWidth="1"/>
    <col min="8" max="8" width="11" style="7" customWidth="1"/>
    <col min="9" max="9" width="11.25" style="7" customWidth="1"/>
    <col min="10" max="10" width="11" style="7" customWidth="1"/>
    <col min="11" max="15" width="9" style="7" customWidth="1"/>
    <col min="16" max="16384" width="9" style="7"/>
  </cols>
  <sheetData>
    <row r="1" spans="1:14" x14ac:dyDescent="0.2">
      <c r="A1" s="5" t="s">
        <v>33</v>
      </c>
      <c r="B1" s="6"/>
      <c r="C1" s="6"/>
      <c r="D1" s="6"/>
      <c r="E1" s="6"/>
      <c r="F1" s="6"/>
      <c r="G1" s="6"/>
      <c r="H1" s="6"/>
      <c r="I1" s="6"/>
    </row>
    <row r="2" spans="1:14" x14ac:dyDescent="0.2">
      <c r="A2" s="5" t="s">
        <v>34</v>
      </c>
      <c r="B2" s="6"/>
      <c r="C2" s="6"/>
      <c r="D2" s="6"/>
      <c r="E2" s="6"/>
      <c r="F2" s="6"/>
      <c r="G2" s="6"/>
      <c r="H2" s="6"/>
      <c r="I2" s="6"/>
    </row>
    <row r="3" spans="1:14" x14ac:dyDescent="0.2">
      <c r="A3" s="5" t="s">
        <v>35</v>
      </c>
      <c r="B3" s="6"/>
      <c r="C3" s="6"/>
      <c r="D3" s="6"/>
      <c r="E3" s="6"/>
      <c r="F3" s="6"/>
      <c r="G3" s="6"/>
      <c r="H3" s="6"/>
      <c r="I3" s="6"/>
    </row>
    <row r="4" spans="1:14" x14ac:dyDescent="0.2">
      <c r="A4" s="5" t="s">
        <v>36</v>
      </c>
      <c r="B4" s="6"/>
      <c r="C4" s="6"/>
      <c r="D4" s="6"/>
      <c r="E4" s="6"/>
      <c r="F4" s="6"/>
      <c r="G4" s="6"/>
      <c r="H4" s="6"/>
      <c r="I4" s="6"/>
    </row>
    <row r="5" spans="1:14" x14ac:dyDescent="0.2">
      <c r="A5" s="8" t="s">
        <v>6</v>
      </c>
      <c r="B5" s="6"/>
      <c r="C5" s="6"/>
      <c r="D5" s="6"/>
      <c r="E5" s="6"/>
      <c r="F5" s="6"/>
      <c r="G5" s="6"/>
      <c r="H5" s="6"/>
      <c r="I5" s="6"/>
    </row>
    <row r="6" spans="1:14" x14ac:dyDescent="0.2">
      <c r="A6" s="23"/>
      <c r="B6" s="6"/>
      <c r="C6" s="6"/>
      <c r="D6" s="6"/>
      <c r="E6" s="6"/>
      <c r="F6" s="6"/>
      <c r="G6" s="6"/>
      <c r="H6" s="6"/>
      <c r="I6" s="6"/>
      <c r="K6" s="12"/>
      <c r="L6" s="12"/>
      <c r="M6" s="12"/>
      <c r="N6" s="12"/>
    </row>
    <row r="7" spans="1:14" x14ac:dyDescent="0.2">
      <c r="A7" s="5"/>
      <c r="B7" s="6"/>
      <c r="C7"/>
      <c r="D7"/>
      <c r="E7" s="6"/>
      <c r="F7" s="6"/>
      <c r="G7" s="6"/>
      <c r="H7" s="6"/>
      <c r="I7" s="6"/>
      <c r="K7" s="12"/>
      <c r="L7" s="12"/>
      <c r="M7" s="12"/>
      <c r="N7" s="12"/>
    </row>
    <row r="8" spans="1:14" x14ac:dyDescent="0.2">
      <c r="A8" s="5"/>
      <c r="B8" s="6"/>
      <c r="C8" s="36"/>
      <c r="D8" s="6"/>
      <c r="E8" s="6"/>
      <c r="F8" s="6"/>
      <c r="G8" s="6"/>
      <c r="H8" s="6"/>
      <c r="I8" s="6"/>
      <c r="K8" s="12"/>
      <c r="L8" s="12"/>
      <c r="M8" s="12"/>
      <c r="N8" s="12"/>
    </row>
    <row r="9" spans="1:14" x14ac:dyDescent="0.2">
      <c r="A9" s="5"/>
      <c r="B9" s="6"/>
      <c r="C9" s="20" t="s">
        <v>134</v>
      </c>
      <c r="D9" s="38" t="s">
        <v>14</v>
      </c>
      <c r="E9" s="19"/>
      <c r="F9" s="19"/>
      <c r="G9" s="19"/>
      <c r="H9" s="19"/>
      <c r="I9" s="19"/>
      <c r="J9" s="12"/>
      <c r="K9" s="12"/>
      <c r="L9" s="12"/>
      <c r="M9" s="12"/>
      <c r="N9" s="12"/>
    </row>
    <row r="10" spans="1:14" x14ac:dyDescent="0.2">
      <c r="A10" s="5"/>
      <c r="B10" s="6"/>
      <c r="C10" s="21" t="s">
        <v>10</v>
      </c>
      <c r="D10" s="38" t="s">
        <v>16</v>
      </c>
      <c r="E10" s="38" t="s">
        <v>15</v>
      </c>
      <c r="F10" s="38" t="s">
        <v>18</v>
      </c>
      <c r="G10" s="38" t="s">
        <v>19</v>
      </c>
      <c r="H10" s="38" t="s">
        <v>17</v>
      </c>
      <c r="I10" s="22" t="s">
        <v>21</v>
      </c>
      <c r="J10" s="12"/>
      <c r="K10" s="12"/>
      <c r="L10" s="12"/>
      <c r="M10" s="12"/>
      <c r="N10" s="12"/>
    </row>
    <row r="11" spans="1:14" x14ac:dyDescent="0.2">
      <c r="A11" s="5"/>
      <c r="B11" s="6"/>
      <c r="C11" s="21" t="s">
        <v>11</v>
      </c>
      <c r="D11" s="37">
        <v>125</v>
      </c>
      <c r="E11" s="37">
        <v>95</v>
      </c>
      <c r="F11" s="37"/>
      <c r="G11" s="37"/>
      <c r="H11" s="37"/>
      <c r="I11" s="66">
        <v>220</v>
      </c>
      <c r="J11" s="12"/>
      <c r="K11" s="12"/>
      <c r="L11" s="12"/>
      <c r="M11" s="12"/>
      <c r="N11" s="12"/>
    </row>
    <row r="12" spans="1:14" x14ac:dyDescent="0.2">
      <c r="A12" s="5"/>
      <c r="B12" s="6"/>
      <c r="C12" s="21" t="s">
        <v>13</v>
      </c>
      <c r="D12" s="37"/>
      <c r="E12" s="37"/>
      <c r="F12" s="37">
        <v>20</v>
      </c>
      <c r="G12" s="37">
        <v>125</v>
      </c>
      <c r="H12" s="37">
        <v>125</v>
      </c>
      <c r="I12" s="66">
        <v>270</v>
      </c>
      <c r="J12" s="12"/>
      <c r="K12" s="12"/>
      <c r="L12" s="12"/>
      <c r="M12" s="12"/>
      <c r="N12" s="12"/>
    </row>
    <row r="13" spans="1:14" x14ac:dyDescent="0.2">
      <c r="A13" s="5"/>
      <c r="B13" s="6"/>
      <c r="C13" s="21" t="s">
        <v>12</v>
      </c>
      <c r="D13" s="37">
        <v>560</v>
      </c>
      <c r="E13" s="37"/>
      <c r="F13" s="37"/>
      <c r="G13" s="37"/>
      <c r="H13" s="37">
        <v>250</v>
      </c>
      <c r="I13" s="66">
        <v>810</v>
      </c>
      <c r="J13" s="12"/>
    </row>
    <row r="14" spans="1:14" x14ac:dyDescent="0.2">
      <c r="A14" s="5"/>
      <c r="B14" s="6"/>
      <c r="C14" s="22" t="s">
        <v>21</v>
      </c>
      <c r="D14" s="39">
        <v>685</v>
      </c>
      <c r="E14" s="39">
        <v>95</v>
      </c>
      <c r="F14" s="39">
        <v>20</v>
      </c>
      <c r="G14" s="39">
        <v>125</v>
      </c>
      <c r="H14" s="39">
        <v>375</v>
      </c>
      <c r="I14" s="39">
        <v>1300</v>
      </c>
      <c r="J14" s="12"/>
      <c r="K14" s="12"/>
    </row>
    <row r="15" spans="1:14" x14ac:dyDescent="0.2">
      <c r="A15" s="5"/>
      <c r="B15" s="6"/>
      <c r="C15"/>
      <c r="D15"/>
      <c r="E15"/>
      <c r="F15" s="6"/>
      <c r="G15" s="6"/>
      <c r="H15" s="6"/>
      <c r="I15" s="6"/>
      <c r="K15" s="12"/>
    </row>
    <row r="16" spans="1:14" x14ac:dyDescent="0.2">
      <c r="A16" s="5"/>
      <c r="B16" s="6"/>
      <c r="C16"/>
      <c r="D16"/>
      <c r="E16"/>
      <c r="F16" s="6"/>
      <c r="G16" s="6"/>
      <c r="H16" s="6"/>
      <c r="I16" s="6"/>
      <c r="K16" s="12"/>
    </row>
    <row r="17" spans="1:11" x14ac:dyDescent="0.2">
      <c r="A17" s="5"/>
      <c r="B17" s="6"/>
      <c r="C17"/>
      <c r="D17"/>
      <c r="E17"/>
      <c r="F17" s="6"/>
      <c r="G17" s="6"/>
      <c r="H17" s="6"/>
      <c r="I17" s="6"/>
      <c r="K17" s="12"/>
    </row>
    <row r="18" spans="1:11" x14ac:dyDescent="0.2">
      <c r="A18" s="5"/>
      <c r="B18" s="6"/>
      <c r="C18"/>
      <c r="D18"/>
      <c r="E18"/>
      <c r="F18" s="6"/>
      <c r="G18" s="6"/>
      <c r="H18" s="6"/>
      <c r="I18" s="6"/>
    </row>
    <row r="19" spans="1:11" x14ac:dyDescent="0.2">
      <c r="A19" s="5"/>
      <c r="B19" s="6"/>
      <c r="C19"/>
      <c r="D19"/>
      <c r="E19"/>
      <c r="F19" s="6"/>
      <c r="G19" s="6"/>
      <c r="H19" s="6"/>
      <c r="I19" s="6"/>
    </row>
    <row r="20" spans="1:11" x14ac:dyDescent="0.2">
      <c r="A20" s="5"/>
      <c r="B20" s="6"/>
      <c r="C20"/>
      <c r="D20"/>
      <c r="E20"/>
      <c r="F20" s="6"/>
      <c r="G20" s="6"/>
      <c r="H20" s="6"/>
      <c r="I20" s="6"/>
    </row>
    <row r="21" spans="1:11" x14ac:dyDescent="0.2">
      <c r="A21" s="5"/>
      <c r="B21" s="6"/>
      <c r="C21"/>
      <c r="D21"/>
      <c r="E21"/>
      <c r="F21" s="6"/>
      <c r="G21" s="6"/>
      <c r="H21" s="6"/>
      <c r="I21" s="6"/>
    </row>
    <row r="22" spans="1:11" x14ac:dyDescent="0.2">
      <c r="A22" s="5"/>
      <c r="B22" s="6"/>
      <c r="C22"/>
      <c r="D22"/>
      <c r="E22"/>
      <c r="F22" s="6"/>
      <c r="G22" s="6"/>
      <c r="H22" s="6"/>
      <c r="I22" s="6"/>
    </row>
    <row r="23" spans="1:11" x14ac:dyDescent="0.2">
      <c r="A23" s="5"/>
      <c r="B23" s="6"/>
      <c r="C23"/>
      <c r="D23"/>
      <c r="E23"/>
      <c r="F23" s="6"/>
      <c r="G23" s="6"/>
      <c r="H23" s="6"/>
      <c r="I23" s="6"/>
    </row>
    <row r="24" spans="1:11" x14ac:dyDescent="0.2">
      <c r="A24" s="5"/>
      <c r="B24" s="6"/>
      <c r="C24"/>
      <c r="D24"/>
      <c r="E24"/>
      <c r="F24" s="6"/>
      <c r="G24" s="6"/>
      <c r="H24" s="6"/>
      <c r="I24" s="6"/>
    </row>
    <row r="25" spans="1:11" x14ac:dyDescent="0.2">
      <c r="A25" s="5"/>
      <c r="B25" s="6"/>
      <c r="C25"/>
      <c r="D25"/>
      <c r="E25"/>
      <c r="F25" s="6"/>
      <c r="G25" s="6"/>
      <c r="H25" s="6"/>
      <c r="I25" s="6"/>
    </row>
    <row r="26" spans="1:11" x14ac:dyDescent="0.2">
      <c r="A26" s="5"/>
      <c r="B26" s="6"/>
      <c r="C26"/>
      <c r="D26"/>
      <c r="E26"/>
      <c r="F26" s="6"/>
      <c r="G26" s="6"/>
      <c r="H26" s="6"/>
      <c r="I26" s="6"/>
    </row>
    <row r="27" spans="1:11" x14ac:dyDescent="0.2">
      <c r="A27" s="5"/>
      <c r="B27" s="6"/>
      <c r="C27" s="6"/>
      <c r="D27" s="6"/>
      <c r="E27" s="6"/>
      <c r="F27" s="6"/>
      <c r="G27" s="6"/>
      <c r="H27" s="6"/>
      <c r="I27" s="6"/>
    </row>
    <row r="28" spans="1:11" x14ac:dyDescent="0.2">
      <c r="A28" s="5"/>
      <c r="B28" s="6"/>
      <c r="C28" s="6"/>
      <c r="D28" s="6"/>
      <c r="E28" s="6"/>
      <c r="F28" s="6"/>
      <c r="G28" s="6"/>
      <c r="H28" s="6"/>
      <c r="I28" s="6"/>
    </row>
    <row r="29" spans="1:11" x14ac:dyDescent="0.2">
      <c r="A29" s="5"/>
      <c r="B29" s="6"/>
      <c r="C29" s="6"/>
      <c r="D29" s="6"/>
      <c r="E29" s="6"/>
      <c r="F29" s="6"/>
      <c r="G29" s="6"/>
      <c r="H29" s="6"/>
      <c r="I29" s="6"/>
    </row>
    <row r="30" spans="1:11" x14ac:dyDescent="0.2">
      <c r="A30" s="5"/>
      <c r="B30" s="6"/>
      <c r="C30" s="6"/>
      <c r="D30" s="6"/>
      <c r="E30" s="6"/>
      <c r="F30" s="6"/>
      <c r="G30" s="6"/>
      <c r="H30" s="6"/>
      <c r="I30" s="6"/>
    </row>
    <row r="31" spans="1:11" x14ac:dyDescent="0.2">
      <c r="A31" s="5"/>
      <c r="B31" s="6"/>
      <c r="C31" s="6"/>
      <c r="D31" s="6"/>
      <c r="E31" s="6"/>
      <c r="F31" s="6"/>
      <c r="G31" s="6"/>
      <c r="H31" s="6"/>
      <c r="I31" s="6"/>
    </row>
    <row r="32" spans="1:11" x14ac:dyDescent="0.2">
      <c r="A32" s="5"/>
      <c r="B32" s="6"/>
      <c r="C32" s="6"/>
      <c r="D32" s="6"/>
      <c r="E32" s="6"/>
      <c r="F32" s="6"/>
      <c r="G32" s="6"/>
      <c r="H32" s="6"/>
      <c r="I32" s="6"/>
    </row>
    <row r="33" spans="1:9" x14ac:dyDescent="0.2">
      <c r="A33" s="5"/>
      <c r="B33" s="6"/>
      <c r="C33" s="6"/>
      <c r="D33" s="6"/>
      <c r="E33" s="6"/>
      <c r="F33" s="6"/>
      <c r="G33" s="6"/>
      <c r="H33" s="6"/>
      <c r="I33" s="6"/>
    </row>
    <row r="34" spans="1:9" x14ac:dyDescent="0.2">
      <c r="A34" s="5"/>
      <c r="B34" s="6"/>
      <c r="C34" s="6"/>
      <c r="D34" s="6"/>
      <c r="E34" s="6"/>
      <c r="F34" s="6"/>
      <c r="G34" s="6"/>
      <c r="H34" s="6"/>
      <c r="I34" s="6"/>
    </row>
    <row r="35" spans="1:9" x14ac:dyDescent="0.2">
      <c r="A35" s="5"/>
      <c r="B35" s="6"/>
      <c r="C35" s="6"/>
      <c r="D35" s="6"/>
      <c r="E35" s="6"/>
      <c r="F35" s="6"/>
      <c r="G35" s="6"/>
      <c r="H35" s="6"/>
      <c r="I35" s="6"/>
    </row>
    <row r="36" spans="1:9" x14ac:dyDescent="0.2">
      <c r="A36" s="5"/>
      <c r="B36" s="6"/>
      <c r="C36" s="6"/>
      <c r="D36" s="6"/>
      <c r="E36" s="6"/>
      <c r="F36" s="6"/>
      <c r="G36" s="6"/>
      <c r="H36" s="6"/>
      <c r="I36" s="6"/>
    </row>
    <row r="37" spans="1:9" x14ac:dyDescent="0.2">
      <c r="A37" s="5"/>
      <c r="B37" s="6"/>
      <c r="C37" s="6"/>
      <c r="D37" s="6"/>
      <c r="E37" s="6"/>
      <c r="F37" s="6"/>
      <c r="G37" s="6"/>
      <c r="H37" s="6"/>
      <c r="I37" s="6"/>
    </row>
    <row r="38" spans="1:9" x14ac:dyDescent="0.2">
      <c r="A38" s="5"/>
      <c r="B38" s="6"/>
      <c r="C38" s="6"/>
      <c r="D38" s="6"/>
      <c r="E38" s="6"/>
      <c r="F38" s="6"/>
      <c r="G38" s="6"/>
      <c r="H38" s="6"/>
      <c r="I38" s="6"/>
    </row>
    <row r="39" spans="1:9" x14ac:dyDescent="0.2">
      <c r="A39" s="5"/>
      <c r="B39" s="6"/>
      <c r="C39" s="6"/>
      <c r="D39" s="6"/>
      <c r="E39" s="6"/>
      <c r="F39" s="6"/>
      <c r="G39" s="6"/>
      <c r="H39" s="6"/>
      <c r="I39" s="6"/>
    </row>
    <row r="40" spans="1:9" x14ac:dyDescent="0.2">
      <c r="A40" s="5"/>
      <c r="B40" s="6"/>
      <c r="C40" s="6"/>
      <c r="D40" s="6"/>
      <c r="E40" s="6"/>
      <c r="F40" s="6"/>
      <c r="G40" s="6"/>
      <c r="H40" s="6"/>
      <c r="I40" s="6"/>
    </row>
    <row r="41" spans="1:9" x14ac:dyDescent="0.2">
      <c r="A41" s="5"/>
      <c r="B41" s="6"/>
      <c r="C41" s="6"/>
      <c r="D41" s="6"/>
      <c r="E41" s="6"/>
      <c r="F41" s="6"/>
      <c r="G41" s="6"/>
      <c r="H41" s="6"/>
      <c r="I41" s="6"/>
    </row>
    <row r="42" spans="1:9" x14ac:dyDescent="0.2">
      <c r="A42" s="5"/>
      <c r="B42" s="6"/>
      <c r="C42" s="6"/>
      <c r="D42" s="6"/>
      <c r="E42" s="6"/>
      <c r="F42" s="6"/>
      <c r="G42" s="6"/>
      <c r="H42" s="6"/>
      <c r="I42" s="6"/>
    </row>
    <row r="43" spans="1:9" x14ac:dyDescent="0.2">
      <c r="A43" s="5"/>
      <c r="B43" s="6"/>
      <c r="C43" s="6"/>
      <c r="D43" s="6"/>
      <c r="E43" s="6"/>
      <c r="F43" s="6"/>
      <c r="G43" s="6"/>
      <c r="H43" s="6"/>
      <c r="I43" s="6"/>
    </row>
    <row r="44" spans="1:9" x14ac:dyDescent="0.2">
      <c r="A44" s="5"/>
      <c r="B44" s="6"/>
      <c r="C44" s="6"/>
      <c r="D44" s="6"/>
      <c r="E44" s="6"/>
      <c r="F44" s="6"/>
      <c r="G44" s="6"/>
      <c r="H44" s="6"/>
      <c r="I44" s="6"/>
    </row>
    <row r="45" spans="1:9" x14ac:dyDescent="0.2">
      <c r="A45" s="5"/>
      <c r="B45" s="6"/>
      <c r="C45" s="6"/>
      <c r="D45" s="6"/>
      <c r="E45" s="6"/>
      <c r="F45" s="6"/>
      <c r="G45" s="6"/>
      <c r="H45" s="6"/>
      <c r="I45" s="6"/>
    </row>
    <row r="46" spans="1:9" x14ac:dyDescent="0.2">
      <c r="A46" s="5"/>
      <c r="B46" s="6"/>
      <c r="C46" s="6"/>
      <c r="D46" s="6"/>
      <c r="E46" s="6"/>
      <c r="F46" s="6"/>
      <c r="G46" s="6"/>
      <c r="H46" s="6"/>
      <c r="I46" s="6"/>
    </row>
    <row r="47" spans="1:9" x14ac:dyDescent="0.2">
      <c r="A47" s="5"/>
      <c r="B47" s="6"/>
      <c r="C47" s="6"/>
      <c r="D47" s="6"/>
      <c r="E47" s="6"/>
      <c r="F47" s="6"/>
      <c r="G47" s="6"/>
      <c r="H47" s="6"/>
      <c r="I47" s="6"/>
    </row>
    <row r="48" spans="1:9" x14ac:dyDescent="0.2">
      <c r="A48" s="5"/>
      <c r="B48" s="6"/>
      <c r="C48" s="6"/>
      <c r="D48" s="6"/>
      <c r="E48" s="6"/>
      <c r="F48" s="6"/>
      <c r="G48" s="6"/>
      <c r="H48" s="6"/>
      <c r="I48" s="6"/>
    </row>
    <row r="49" spans="1:9" x14ac:dyDescent="0.2">
      <c r="A49" s="5"/>
      <c r="B49" s="6"/>
      <c r="C49" s="6"/>
      <c r="D49" s="6"/>
      <c r="E49" s="6"/>
      <c r="F49" s="6"/>
      <c r="G49" s="6"/>
      <c r="H49" s="6"/>
      <c r="I49" s="6"/>
    </row>
    <row r="50" spans="1:9" x14ac:dyDescent="0.2">
      <c r="A50" s="5"/>
      <c r="B50" s="6"/>
      <c r="C50" s="6"/>
      <c r="D50" s="6"/>
      <c r="E50" s="6"/>
      <c r="F50" s="6"/>
      <c r="G50" s="6"/>
      <c r="H50" s="6"/>
      <c r="I50" s="6"/>
    </row>
    <row r="51" spans="1:9" x14ac:dyDescent="0.2">
      <c r="A51" s="5"/>
      <c r="B51" s="6"/>
      <c r="C51" s="6"/>
      <c r="D51" s="6"/>
      <c r="E51" s="6"/>
      <c r="F51" s="6"/>
      <c r="G51" s="6"/>
      <c r="H51" s="6"/>
      <c r="I51" s="6"/>
    </row>
    <row r="52" spans="1:9" x14ac:dyDescent="0.2">
      <c r="A52" s="5"/>
      <c r="B52" s="6"/>
      <c r="C52" s="6"/>
      <c r="D52" s="6"/>
      <c r="E52" s="6"/>
      <c r="F52" s="6"/>
      <c r="G52" s="6"/>
      <c r="H52" s="6"/>
      <c r="I52" s="6"/>
    </row>
    <row r="53" spans="1:9" x14ac:dyDescent="0.2">
      <c r="A53" s="5"/>
      <c r="B53" s="6"/>
      <c r="C53" s="6"/>
      <c r="D53" s="6"/>
      <c r="E53" s="6"/>
      <c r="F53" s="6"/>
      <c r="G53" s="6"/>
      <c r="H53" s="6"/>
      <c r="I53" s="6"/>
    </row>
    <row r="54" spans="1:9" x14ac:dyDescent="0.2">
      <c r="A54" s="5"/>
      <c r="B54" s="6"/>
      <c r="C54" s="6"/>
      <c r="D54" s="6"/>
      <c r="E54" s="6"/>
      <c r="F54" s="6"/>
      <c r="G54" s="6"/>
      <c r="H54" s="6"/>
      <c r="I54" s="6"/>
    </row>
    <row r="55" spans="1:9" x14ac:dyDescent="0.2">
      <c r="A55" s="5"/>
      <c r="B55" s="6"/>
      <c r="C55" s="6"/>
      <c r="D55" s="6"/>
      <c r="E55" s="6"/>
      <c r="F55" s="6"/>
      <c r="G55" s="6"/>
      <c r="H55" s="6"/>
      <c r="I55" s="6"/>
    </row>
    <row r="56" spans="1:9" x14ac:dyDescent="0.2">
      <c r="A56" s="5"/>
      <c r="B56" s="6"/>
      <c r="C56" s="6"/>
      <c r="D56" s="6"/>
      <c r="E56" s="6"/>
      <c r="F56" s="6"/>
      <c r="G56" s="6"/>
      <c r="H56" s="6"/>
      <c r="I56" s="6"/>
    </row>
    <row r="57" spans="1:9" x14ac:dyDescent="0.2">
      <c r="A57" s="5"/>
      <c r="B57" s="6"/>
      <c r="C57" s="6"/>
      <c r="D57" s="6"/>
      <c r="E57" s="6"/>
      <c r="F57" s="6"/>
      <c r="G57" s="6"/>
      <c r="H57" s="6"/>
      <c r="I57" s="6"/>
    </row>
    <row r="58" spans="1:9" x14ac:dyDescent="0.2">
      <c r="A58" s="5"/>
      <c r="B58" s="6"/>
      <c r="C58" s="6"/>
      <c r="D58" s="6"/>
      <c r="E58" s="6"/>
      <c r="F58" s="6"/>
      <c r="G58" s="6"/>
      <c r="H58" s="6"/>
      <c r="I58" s="6"/>
    </row>
    <row r="59" spans="1:9" x14ac:dyDescent="0.2">
      <c r="A59" s="5"/>
      <c r="B59" s="6"/>
      <c r="C59" s="6"/>
      <c r="D59" s="6"/>
      <c r="E59" s="6"/>
      <c r="F59" s="6"/>
      <c r="G59" s="6"/>
      <c r="H59" s="6"/>
      <c r="I59" s="6"/>
    </row>
    <row r="60" spans="1:9" x14ac:dyDescent="0.2">
      <c r="A60" s="5"/>
      <c r="B60" s="6"/>
      <c r="C60" s="6"/>
      <c r="D60" s="6"/>
      <c r="E60" s="6"/>
      <c r="F60" s="6"/>
      <c r="G60" s="6"/>
      <c r="H60" s="6"/>
      <c r="I60" s="6"/>
    </row>
    <row r="61" spans="1:9" x14ac:dyDescent="0.2">
      <c r="A61" s="5"/>
      <c r="B61" s="6"/>
      <c r="C61" s="6"/>
      <c r="D61" s="6"/>
      <c r="E61" s="6"/>
      <c r="F61" s="6"/>
      <c r="G61" s="6"/>
      <c r="H61" s="6"/>
      <c r="I61" s="6"/>
    </row>
    <row r="62" spans="1:9" x14ac:dyDescent="0.2">
      <c r="A62" s="5"/>
      <c r="B62" s="6"/>
      <c r="C62" s="6"/>
      <c r="D62" s="6"/>
      <c r="E62" s="6"/>
      <c r="F62" s="6"/>
      <c r="G62" s="6"/>
      <c r="H62" s="6"/>
      <c r="I62" s="6"/>
    </row>
    <row r="63" spans="1:9" x14ac:dyDescent="0.2">
      <c r="A63" s="5"/>
      <c r="B63" s="6"/>
      <c r="C63" s="6"/>
      <c r="D63" s="6"/>
      <c r="E63" s="6"/>
      <c r="F63" s="6"/>
      <c r="G63" s="6"/>
      <c r="H63" s="6"/>
      <c r="I63" s="6"/>
    </row>
    <row r="64" spans="1:9" x14ac:dyDescent="0.2">
      <c r="A64" s="5"/>
      <c r="B64" s="6"/>
      <c r="C64" s="6"/>
      <c r="D64" s="6"/>
      <c r="E64" s="6"/>
      <c r="F64" s="6"/>
      <c r="G64" s="6"/>
      <c r="H64" s="6"/>
      <c r="I64" s="6"/>
    </row>
    <row r="65" spans="1:9" x14ac:dyDescent="0.2">
      <c r="A65" s="5"/>
      <c r="B65" s="6"/>
      <c r="C65" s="6"/>
      <c r="D65" s="6"/>
      <c r="E65" s="6"/>
      <c r="F65" s="6"/>
      <c r="G65" s="6"/>
      <c r="H65" s="6"/>
      <c r="I65" s="6"/>
    </row>
    <row r="66" spans="1:9" x14ac:dyDescent="0.2">
      <c r="A66" s="5"/>
      <c r="B66" s="6"/>
      <c r="C66" s="6"/>
      <c r="D66" s="6"/>
      <c r="E66" s="6"/>
      <c r="F66" s="6"/>
      <c r="G66" s="6"/>
      <c r="H66" s="6"/>
      <c r="I66" s="6"/>
    </row>
    <row r="67" spans="1:9" x14ac:dyDescent="0.2">
      <c r="A67" s="5"/>
      <c r="B67" s="6"/>
      <c r="C67" s="6"/>
      <c r="D67" s="6"/>
      <c r="E67" s="6"/>
      <c r="F67" s="6"/>
      <c r="G67" s="6"/>
      <c r="H67" s="6"/>
      <c r="I67" s="6"/>
    </row>
    <row r="68" spans="1:9" x14ac:dyDescent="0.2">
      <c r="A68" s="5"/>
      <c r="B68" s="6"/>
      <c r="C68" s="6"/>
      <c r="D68" s="6"/>
      <c r="E68" s="6"/>
      <c r="F68" s="6"/>
      <c r="G68" s="6"/>
      <c r="H68" s="6"/>
      <c r="I68" s="6"/>
    </row>
    <row r="69" spans="1:9" x14ac:dyDescent="0.2">
      <c r="A69" s="5"/>
      <c r="B69" s="6"/>
      <c r="C69" s="6"/>
      <c r="D69" s="6"/>
      <c r="E69" s="6"/>
      <c r="F69" s="6"/>
      <c r="G69" s="6"/>
      <c r="H69" s="6"/>
      <c r="I69" s="6"/>
    </row>
    <row r="70" spans="1:9" x14ac:dyDescent="0.2">
      <c r="A70" s="5"/>
      <c r="B70" s="6"/>
      <c r="C70" s="6"/>
      <c r="D70" s="6"/>
      <c r="E70" s="6"/>
      <c r="F70" s="6"/>
      <c r="G70" s="6"/>
      <c r="H70" s="6"/>
      <c r="I70" s="6"/>
    </row>
    <row r="71" spans="1:9" x14ac:dyDescent="0.2">
      <c r="A71" s="5"/>
      <c r="B71" s="6"/>
      <c r="C71" s="6"/>
      <c r="D71" s="6"/>
      <c r="E71" s="6"/>
      <c r="F71" s="6"/>
      <c r="G71" s="6"/>
      <c r="H71" s="6"/>
      <c r="I71" s="6"/>
    </row>
    <row r="72" spans="1:9" x14ac:dyDescent="0.2">
      <c r="A72" s="5"/>
      <c r="B72" s="6"/>
      <c r="C72" s="6"/>
      <c r="D72" s="6"/>
      <c r="E72" s="6"/>
      <c r="F72" s="6"/>
      <c r="G72" s="6"/>
      <c r="H72" s="6"/>
      <c r="I72" s="6"/>
    </row>
    <row r="73" spans="1:9" x14ac:dyDescent="0.2">
      <c r="A73" s="5"/>
      <c r="B73" s="6"/>
      <c r="C73" s="6"/>
      <c r="D73" s="6"/>
      <c r="E73" s="6"/>
      <c r="F73" s="6"/>
      <c r="G73" s="6"/>
      <c r="H73" s="6"/>
      <c r="I73" s="6"/>
    </row>
    <row r="74" spans="1:9" x14ac:dyDescent="0.2">
      <c r="A74" s="5"/>
      <c r="B74" s="6"/>
      <c r="C74" s="6"/>
      <c r="D74" s="6"/>
      <c r="E74" s="6"/>
      <c r="F74" s="6"/>
      <c r="G74" s="6"/>
      <c r="H74" s="6"/>
      <c r="I74" s="6"/>
    </row>
    <row r="75" spans="1:9" x14ac:dyDescent="0.2">
      <c r="A75" s="5"/>
      <c r="B75" s="6"/>
      <c r="C75" s="6"/>
      <c r="D75" s="6"/>
      <c r="E75" s="6"/>
      <c r="F75" s="6"/>
      <c r="G75" s="6"/>
      <c r="H75" s="6"/>
      <c r="I75" s="6"/>
    </row>
    <row r="76" spans="1:9" x14ac:dyDescent="0.2">
      <c r="A76" s="5"/>
      <c r="B76" s="6"/>
      <c r="C76" s="6"/>
      <c r="D76" s="6"/>
      <c r="E76" s="6"/>
      <c r="F76" s="6"/>
      <c r="G76" s="6"/>
      <c r="H76" s="6"/>
      <c r="I76" s="6"/>
    </row>
    <row r="77" spans="1:9" x14ac:dyDescent="0.2">
      <c r="A77" s="5"/>
      <c r="B77" s="6"/>
      <c r="C77" s="6"/>
      <c r="D77" s="6"/>
      <c r="E77" s="6"/>
      <c r="F77" s="6"/>
      <c r="G77" s="6"/>
      <c r="H77" s="6"/>
      <c r="I77" s="6"/>
    </row>
    <row r="78" spans="1:9" x14ac:dyDescent="0.2">
      <c r="A78" s="5"/>
      <c r="B78" s="6"/>
      <c r="C78" s="6"/>
      <c r="D78" s="6"/>
      <c r="E78" s="6"/>
      <c r="F78" s="6"/>
      <c r="G78" s="6"/>
      <c r="H78" s="6"/>
      <c r="I78" s="6"/>
    </row>
    <row r="79" spans="1:9" x14ac:dyDescent="0.2">
      <c r="A79" s="5"/>
      <c r="B79" s="6"/>
      <c r="C79" s="6"/>
      <c r="D79" s="6"/>
      <c r="E79" s="6"/>
      <c r="F79" s="6"/>
      <c r="G79" s="6"/>
      <c r="H79" s="6"/>
      <c r="I79" s="6"/>
    </row>
    <row r="80" spans="1:9" x14ac:dyDescent="0.2">
      <c r="A80" s="5"/>
      <c r="B80" s="6"/>
      <c r="C80" s="6"/>
      <c r="D80" s="6"/>
      <c r="E80" s="6"/>
      <c r="F80" s="6"/>
      <c r="G80" s="6"/>
      <c r="H80" s="6"/>
      <c r="I80" s="6"/>
    </row>
    <row r="81" spans="1:9" x14ac:dyDescent="0.2">
      <c r="A81" s="5"/>
      <c r="B81" s="6"/>
      <c r="C81" s="6"/>
      <c r="D81" s="6"/>
      <c r="E81" s="6"/>
      <c r="F81" s="6"/>
      <c r="G81" s="6"/>
      <c r="H81" s="6"/>
      <c r="I81" s="6"/>
    </row>
    <row r="82" spans="1:9" x14ac:dyDescent="0.2">
      <c r="A82" s="5"/>
      <c r="B82" s="6"/>
      <c r="C82" s="6"/>
      <c r="D82" s="6"/>
      <c r="E82" s="6"/>
      <c r="F82" s="6"/>
      <c r="G82" s="6"/>
      <c r="H82" s="6"/>
      <c r="I82" s="6"/>
    </row>
    <row r="83" spans="1:9" x14ac:dyDescent="0.2">
      <c r="A83" s="5"/>
      <c r="B83" s="6"/>
      <c r="C83" s="6"/>
      <c r="D83" s="6"/>
      <c r="E83" s="6"/>
      <c r="F83" s="6"/>
      <c r="G83" s="6"/>
      <c r="H83" s="6"/>
      <c r="I83" s="6"/>
    </row>
    <row r="84" spans="1:9" x14ac:dyDescent="0.2">
      <c r="A84" s="5"/>
      <c r="B84" s="6"/>
      <c r="C84" s="6"/>
      <c r="D84" s="6"/>
      <c r="E84" s="6"/>
      <c r="F84" s="6"/>
      <c r="G84" s="6"/>
      <c r="H84" s="6"/>
      <c r="I84" s="6"/>
    </row>
    <row r="85" spans="1:9" x14ac:dyDescent="0.2">
      <c r="A85" s="5"/>
      <c r="B85" s="6"/>
      <c r="C85" s="6"/>
      <c r="D85" s="6"/>
      <c r="E85" s="6"/>
      <c r="F85" s="6"/>
      <c r="G85" s="6"/>
      <c r="H85" s="6"/>
      <c r="I85" s="6"/>
    </row>
    <row r="86" spans="1:9" x14ac:dyDescent="0.2">
      <c r="A86" s="5"/>
      <c r="B86" s="6"/>
      <c r="C86" s="6"/>
      <c r="D86" s="6"/>
      <c r="E86" s="6"/>
      <c r="F86" s="6"/>
      <c r="G86" s="6"/>
      <c r="H86" s="6"/>
      <c r="I86" s="6"/>
    </row>
    <row r="87" spans="1:9" x14ac:dyDescent="0.2">
      <c r="A87" s="5"/>
      <c r="B87" s="6"/>
      <c r="C87" s="6"/>
      <c r="D87" s="6"/>
      <c r="E87" s="6"/>
      <c r="F87" s="6"/>
      <c r="G87" s="6"/>
      <c r="H87" s="6"/>
      <c r="I87" s="6"/>
    </row>
    <row r="88" spans="1:9" x14ac:dyDescent="0.2">
      <c r="A88" s="5"/>
      <c r="B88" s="6"/>
      <c r="C88" s="6"/>
      <c r="D88" s="6"/>
      <c r="E88" s="6"/>
      <c r="F88" s="6"/>
      <c r="G88" s="6"/>
      <c r="H88" s="6"/>
      <c r="I88" s="6"/>
    </row>
    <row r="89" spans="1:9" x14ac:dyDescent="0.2">
      <c r="A89" s="5"/>
      <c r="B89" s="6"/>
      <c r="C89" s="6"/>
      <c r="D89" s="6"/>
      <c r="E89" s="6"/>
      <c r="F89" s="6"/>
      <c r="G89" s="6"/>
      <c r="H89" s="6"/>
      <c r="I89" s="6"/>
    </row>
    <row r="90" spans="1:9" x14ac:dyDescent="0.2">
      <c r="A90" s="5"/>
      <c r="B90" s="6"/>
      <c r="C90" s="6"/>
      <c r="D90" s="6"/>
      <c r="E90" s="6"/>
      <c r="F90" s="6"/>
      <c r="G90" s="6"/>
      <c r="H90" s="6"/>
      <c r="I90" s="6"/>
    </row>
    <row r="91" spans="1:9" x14ac:dyDescent="0.2">
      <c r="A91" s="5"/>
      <c r="B91" s="6"/>
      <c r="C91" s="6"/>
      <c r="D91" s="6"/>
      <c r="E91" s="6"/>
      <c r="F91" s="6"/>
      <c r="G91" s="6"/>
      <c r="H91" s="6"/>
      <c r="I91" s="6"/>
    </row>
    <row r="92" spans="1:9" x14ac:dyDescent="0.2">
      <c r="A92" s="5"/>
      <c r="B92" s="6"/>
      <c r="C92" s="6"/>
      <c r="D92" s="6"/>
      <c r="E92" s="6"/>
      <c r="F92" s="6"/>
      <c r="G92" s="6"/>
      <c r="H92" s="6"/>
      <c r="I92" s="6"/>
    </row>
    <row r="93" spans="1:9" x14ac:dyDescent="0.2">
      <c r="A93" s="5"/>
      <c r="B93" s="6"/>
      <c r="C93" s="6"/>
      <c r="D93" s="6"/>
      <c r="E93" s="6"/>
      <c r="F93" s="6"/>
      <c r="G93" s="6"/>
      <c r="H93" s="6"/>
      <c r="I93" s="6"/>
    </row>
    <row r="94" spans="1:9" x14ac:dyDescent="0.2">
      <c r="A94" s="5"/>
      <c r="B94" s="6"/>
      <c r="C94" s="6"/>
      <c r="D94" s="6"/>
      <c r="E94" s="6"/>
      <c r="F94" s="6"/>
      <c r="G94" s="6"/>
      <c r="H94" s="6"/>
      <c r="I94" s="6"/>
    </row>
    <row r="95" spans="1:9" x14ac:dyDescent="0.2">
      <c r="A95" s="5"/>
      <c r="B95" s="6"/>
      <c r="C95" s="6"/>
      <c r="D95" s="6"/>
      <c r="E95" s="6"/>
      <c r="F95" s="6"/>
      <c r="G95" s="6"/>
      <c r="H95" s="6"/>
      <c r="I95" s="6"/>
    </row>
    <row r="96" spans="1:9" x14ac:dyDescent="0.2">
      <c r="A96" s="5"/>
      <c r="B96" s="6"/>
      <c r="C96" s="6"/>
      <c r="D96" s="6"/>
      <c r="E96" s="6"/>
      <c r="F96" s="6"/>
      <c r="G96" s="6"/>
      <c r="H96" s="6"/>
      <c r="I96" s="6"/>
    </row>
    <row r="97" spans="1:9" x14ac:dyDescent="0.2">
      <c r="A97" s="5"/>
      <c r="B97" s="6"/>
      <c r="C97" s="6"/>
      <c r="D97" s="6"/>
      <c r="E97" s="6"/>
      <c r="F97" s="6"/>
      <c r="G97" s="6"/>
      <c r="H97" s="6"/>
      <c r="I97" s="6"/>
    </row>
    <row r="98" spans="1:9" x14ac:dyDescent="0.2">
      <c r="A98" s="5"/>
      <c r="B98" s="6"/>
      <c r="C98" s="6"/>
      <c r="D98" s="6"/>
      <c r="E98" s="6"/>
      <c r="F98" s="6"/>
      <c r="G98" s="6"/>
      <c r="H98" s="6"/>
      <c r="I98" s="6"/>
    </row>
    <row r="99" spans="1:9" x14ac:dyDescent="0.2">
      <c r="A99" s="5"/>
      <c r="B99" s="6"/>
      <c r="C99" s="6"/>
      <c r="D99" s="6"/>
      <c r="E99" s="6"/>
      <c r="F99" s="6"/>
      <c r="G99" s="6"/>
      <c r="H99" s="6"/>
      <c r="I99" s="6"/>
    </row>
    <row r="100" spans="1:9" x14ac:dyDescent="0.2">
      <c r="A100" s="5"/>
      <c r="B100" s="10" t="s">
        <v>9</v>
      </c>
      <c r="C100" s="10" t="s">
        <v>10</v>
      </c>
      <c r="D100" s="10" t="s">
        <v>14</v>
      </c>
      <c r="E100" s="10" t="s">
        <v>20</v>
      </c>
      <c r="F100" s="6"/>
      <c r="G100" s="6"/>
      <c r="H100" s="6"/>
      <c r="I100" s="6"/>
    </row>
    <row r="101" spans="1:9" x14ac:dyDescent="0.2">
      <c r="A101" s="5"/>
      <c r="B101" s="26">
        <v>42736</v>
      </c>
      <c r="C101" t="s">
        <v>11</v>
      </c>
      <c r="D101" t="s">
        <v>15</v>
      </c>
      <c r="E101" s="32">
        <v>95</v>
      </c>
      <c r="F101" s="6"/>
      <c r="G101" s="6"/>
      <c r="H101" s="6"/>
      <c r="I101" s="6"/>
    </row>
    <row r="102" spans="1:9" x14ac:dyDescent="0.2">
      <c r="A102" s="5"/>
      <c r="B102" s="26">
        <v>42750</v>
      </c>
      <c r="C102" t="s">
        <v>12</v>
      </c>
      <c r="D102" t="s">
        <v>16</v>
      </c>
      <c r="E102" s="32">
        <v>325</v>
      </c>
      <c r="F102" s="6"/>
      <c r="G102" s="6"/>
      <c r="H102" s="6"/>
      <c r="I102" s="6"/>
    </row>
    <row r="103" spans="1:9" x14ac:dyDescent="0.2">
      <c r="A103" s="5"/>
      <c r="B103" s="26">
        <v>42752</v>
      </c>
      <c r="C103" t="s">
        <v>12</v>
      </c>
      <c r="D103" t="s">
        <v>17</v>
      </c>
      <c r="E103" s="32">
        <v>250</v>
      </c>
      <c r="F103" s="6"/>
      <c r="G103" s="6"/>
      <c r="H103" s="6"/>
      <c r="I103" s="6"/>
    </row>
    <row r="104" spans="1:9" x14ac:dyDescent="0.2">
      <c r="A104" s="5"/>
      <c r="B104" s="26">
        <v>42756</v>
      </c>
      <c r="C104" t="s">
        <v>11</v>
      </c>
      <c r="D104" t="s">
        <v>16</v>
      </c>
      <c r="E104" s="32">
        <v>125</v>
      </c>
      <c r="F104" s="6"/>
      <c r="G104" s="6"/>
      <c r="H104" s="6"/>
      <c r="I104" s="6"/>
    </row>
    <row r="105" spans="1:9" x14ac:dyDescent="0.2">
      <c r="A105" s="5"/>
      <c r="B105" s="26">
        <v>42768</v>
      </c>
      <c r="C105" t="s">
        <v>12</v>
      </c>
      <c r="D105" t="s">
        <v>16</v>
      </c>
      <c r="E105" s="32">
        <v>235</v>
      </c>
      <c r="F105" s="6"/>
      <c r="G105" s="6"/>
      <c r="H105" s="6"/>
      <c r="I105" s="6"/>
    </row>
    <row r="106" spans="1:9" x14ac:dyDescent="0.2">
      <c r="A106" s="5"/>
      <c r="B106" s="26">
        <v>42786</v>
      </c>
      <c r="C106" t="s">
        <v>13</v>
      </c>
      <c r="D106" t="s">
        <v>18</v>
      </c>
      <c r="E106" s="32">
        <v>20</v>
      </c>
      <c r="F106" s="6"/>
      <c r="G106" s="6"/>
      <c r="H106" s="6"/>
      <c r="I106" s="6"/>
    </row>
    <row r="107" spans="1:9" x14ac:dyDescent="0.2">
      <c r="A107" s="5"/>
      <c r="B107" s="26">
        <v>42791</v>
      </c>
      <c r="C107" t="s">
        <v>13</v>
      </c>
      <c r="D107" t="s">
        <v>17</v>
      </c>
      <c r="E107" s="32">
        <v>125</v>
      </c>
      <c r="F107" s="6"/>
      <c r="G107" s="6"/>
      <c r="H107" s="6"/>
      <c r="I107" s="6"/>
    </row>
    <row r="108" spans="1:9" x14ac:dyDescent="0.2">
      <c r="A108" s="5"/>
      <c r="B108" s="26">
        <v>42791</v>
      </c>
      <c r="C108" t="s">
        <v>13</v>
      </c>
      <c r="D108" t="s">
        <v>19</v>
      </c>
      <c r="E108" s="32">
        <v>125</v>
      </c>
      <c r="F108" s="6"/>
      <c r="G108" s="6"/>
      <c r="H108" s="6"/>
      <c r="I108" s="6"/>
    </row>
  </sheetData>
  <phoneticPr fontId="1" type="noConversion"/>
  <pageMargins left="0.7" right="0.7" top="0.75" bottom="0.75" header="0.3" footer="0.3"/>
  <pageSetup paperSize="9" scale="85" orientation="landscape" r:id="rId2"/>
  <rowBreaks count="1" manualBreakCount="1">
    <brk id="68" max="9" man="1"/>
  </rowBreaks>
  <colBreaks count="1" manualBreakCount="1">
    <brk id="7" max="107" man="1"/>
  </colBreaks>
  <drawing r:id="rId3"/>
  <tableParts count="1">
    <tablePart r:id="rId4"/>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2"/>
  <dimension ref="A1:Q18"/>
  <sheetViews>
    <sheetView showGridLines="0" rightToLeft="1" zoomScaleNormal="100" workbookViewId="0"/>
  </sheetViews>
  <sheetFormatPr defaultColWidth="9" defaultRowHeight="15" x14ac:dyDescent="0.25"/>
  <cols>
    <col min="1" max="1" width="9" style="29"/>
    <col min="2" max="3" width="9" style="27"/>
    <col min="4" max="4" width="14.375" style="27" customWidth="1"/>
    <col min="5" max="16" width="9" style="27"/>
    <col min="17" max="17" width="9.625" style="27" customWidth="1"/>
    <col min="18" max="16384" width="9" style="27"/>
  </cols>
  <sheetData>
    <row r="1" spans="1:17" x14ac:dyDescent="0.25">
      <c r="A1" s="28" t="s">
        <v>37</v>
      </c>
    </row>
    <row r="2" spans="1:17" x14ac:dyDescent="0.25">
      <c r="A2" s="28" t="s">
        <v>38</v>
      </c>
    </row>
    <row r="3" spans="1:17" x14ac:dyDescent="0.25">
      <c r="A3" s="28" t="s">
        <v>6</v>
      </c>
    </row>
    <row r="4" spans="1:17" x14ac:dyDescent="0.25">
      <c r="A4" s="40"/>
      <c r="O4" s="30"/>
      <c r="P4" s="30"/>
      <c r="Q4" s="30"/>
    </row>
    <row r="5" spans="1:17" x14ac:dyDescent="0.25">
      <c r="A5" s="40"/>
      <c r="O5" s="30"/>
      <c r="P5" s="30"/>
      <c r="Q5" s="30"/>
    </row>
    <row r="6" spans="1:17" x14ac:dyDescent="0.25">
      <c r="O6" s="30"/>
      <c r="P6" s="30"/>
      <c r="Q6" s="30"/>
    </row>
    <row r="7" spans="1:17" x14ac:dyDescent="0.25">
      <c r="O7" s="30"/>
      <c r="P7" s="30"/>
      <c r="Q7" s="30"/>
    </row>
    <row r="8" spans="1:17" x14ac:dyDescent="0.25">
      <c r="O8" s="30"/>
      <c r="P8" s="30"/>
      <c r="Q8" s="30"/>
    </row>
    <row r="9" spans="1:17" x14ac:dyDescent="0.25">
      <c r="O9" s="30"/>
      <c r="P9" s="30"/>
      <c r="Q9" s="30"/>
    </row>
    <row r="10" spans="1:17" x14ac:dyDescent="0.25">
      <c r="O10" s="30"/>
      <c r="P10" s="30"/>
      <c r="Q10" s="30"/>
    </row>
    <row r="11" spans="1:17" x14ac:dyDescent="0.25">
      <c r="O11" s="30"/>
      <c r="P11" s="30"/>
      <c r="Q11" s="30"/>
    </row>
    <row r="12" spans="1:17" x14ac:dyDescent="0.25">
      <c r="O12" s="30"/>
      <c r="P12" s="30"/>
      <c r="Q12" s="30"/>
    </row>
    <row r="13" spans="1:17" x14ac:dyDescent="0.25">
      <c r="O13" s="30"/>
      <c r="P13" s="30"/>
      <c r="Q13" s="30"/>
    </row>
    <row r="14" spans="1:17" x14ac:dyDescent="0.25">
      <c r="O14" s="30"/>
      <c r="P14" s="30"/>
      <c r="Q14" s="30"/>
    </row>
    <row r="15" spans="1:17" x14ac:dyDescent="0.25">
      <c r="O15" s="30"/>
      <c r="P15" s="30"/>
      <c r="Q15" s="30"/>
    </row>
    <row r="16" spans="1:17" x14ac:dyDescent="0.25">
      <c r="O16" s="30"/>
      <c r="P16" s="30"/>
      <c r="Q16" s="30"/>
    </row>
    <row r="17" spans="15:17" x14ac:dyDescent="0.25">
      <c r="O17" s="30"/>
      <c r="P17" s="30"/>
      <c r="Q17" s="30"/>
    </row>
    <row r="18" spans="15:17" x14ac:dyDescent="0.25">
      <c r="O18" s="30"/>
      <c r="P18" s="30"/>
      <c r="Q18" s="30"/>
    </row>
  </sheetData>
  <phoneticPr fontId="1" type="noConversion"/>
  <pageMargins left="0.7" right="0.7" top="0.75" bottom="0.75" header="0.3" footer="0.3"/>
  <pageSetup paperSize="9" orientation="landscape" r:id="rId1"/>
  <colBreaks count="1" manualBreakCount="1">
    <brk id="9" max="21"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dimension ref="A1:A4"/>
  <sheetViews>
    <sheetView showGridLines="0" rightToLeft="1" zoomScaleNormal="100" workbookViewId="0"/>
  </sheetViews>
  <sheetFormatPr defaultColWidth="9" defaultRowHeight="14.25" x14ac:dyDescent="0.2"/>
  <cols>
    <col min="1" max="1" width="9" style="14"/>
    <col min="2" max="16384" width="9" style="7"/>
  </cols>
  <sheetData>
    <row r="1" spans="1:1" x14ac:dyDescent="0.2">
      <c r="A1" s="5" t="s">
        <v>39</v>
      </c>
    </row>
    <row r="2" spans="1:1" x14ac:dyDescent="0.2">
      <c r="A2" s="5" t="s">
        <v>40</v>
      </c>
    </row>
    <row r="3" spans="1:1" x14ac:dyDescent="0.2">
      <c r="A3" s="8" t="s">
        <v>6</v>
      </c>
    </row>
    <row r="4" spans="1:1" x14ac:dyDescent="0.2">
      <c r="A4" s="41"/>
    </row>
  </sheetData>
  <phoneticPr fontId="1" type="noConversion"/>
  <pageMargins left="0.7" right="0.7" top="0.75" bottom="0.75" header="0.3" footer="0.3"/>
  <pageSetup paperSize="9" scale="92" orientation="landscape" r:id="rId1"/>
  <colBreaks count="1" manualBreakCount="1">
    <brk id="9" max="36"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9"/>
  <dimension ref="A1:X121"/>
  <sheetViews>
    <sheetView showGridLines="0" rightToLeft="1" zoomScaleNormal="100" workbookViewId="0"/>
  </sheetViews>
  <sheetFormatPr defaultColWidth="9" defaultRowHeight="14.25" x14ac:dyDescent="0.2"/>
  <cols>
    <col min="1" max="1" width="9.5" style="14" customWidth="1"/>
    <col min="2" max="2" width="9.625" style="7" customWidth="1"/>
    <col min="3" max="3" width="14.75" style="7" customWidth="1"/>
    <col min="4" max="4" width="17.5" style="7" bestFit="1" customWidth="1"/>
    <col min="5" max="8" width="15.875" style="7" customWidth="1"/>
    <col min="9" max="9" width="16" style="7" bestFit="1" customWidth="1"/>
    <col min="10" max="23" width="15.875" style="7" customWidth="1"/>
    <col min="24" max="24" width="11.25" style="7" customWidth="1"/>
    <col min="25" max="16384" width="9" style="7"/>
  </cols>
  <sheetData>
    <row r="1" spans="1:24" x14ac:dyDescent="0.2">
      <c r="A1" s="8" t="s">
        <v>41</v>
      </c>
      <c r="B1" s="6"/>
      <c r="C1" s="6"/>
      <c r="D1" s="6"/>
      <c r="E1" s="6"/>
      <c r="F1" s="6"/>
      <c r="G1" s="6"/>
      <c r="H1" s="6"/>
      <c r="I1" s="6"/>
      <c r="J1" s="6"/>
      <c r="K1" s="6"/>
      <c r="L1" s="6"/>
      <c r="M1" s="6"/>
      <c r="N1" s="6"/>
      <c r="O1" s="6"/>
      <c r="P1" s="6"/>
      <c r="Q1" s="6"/>
      <c r="R1" s="6"/>
      <c r="S1" s="6"/>
      <c r="T1" s="6"/>
      <c r="U1" s="6"/>
      <c r="V1" s="6"/>
      <c r="W1" s="6"/>
      <c r="X1" s="6"/>
    </row>
    <row r="2" spans="1:24" x14ac:dyDescent="0.2">
      <c r="A2" s="8" t="s">
        <v>42</v>
      </c>
      <c r="B2" s="6"/>
      <c r="C2" s="6"/>
      <c r="D2" s="6"/>
      <c r="E2" s="6"/>
      <c r="F2" s="6"/>
      <c r="G2" s="6"/>
      <c r="H2" s="6"/>
      <c r="I2" s="6"/>
      <c r="J2" s="6"/>
      <c r="K2" s="6"/>
      <c r="L2" s="6"/>
      <c r="M2" s="6"/>
      <c r="N2" s="6"/>
      <c r="O2" s="6"/>
      <c r="P2" s="6"/>
      <c r="Q2" s="6"/>
      <c r="R2" s="6"/>
      <c r="S2" s="6"/>
      <c r="T2" s="6"/>
      <c r="U2" s="6"/>
      <c r="V2" s="6"/>
      <c r="W2" s="6"/>
      <c r="X2" s="6"/>
    </row>
    <row r="3" spans="1:24" x14ac:dyDescent="0.2">
      <c r="A3" s="8" t="s">
        <v>6</v>
      </c>
      <c r="B3" s="6"/>
      <c r="C3" s="6"/>
      <c r="D3" s="6"/>
      <c r="E3" s="6"/>
      <c r="F3" s="6"/>
      <c r="G3" s="6"/>
      <c r="H3" s="6"/>
      <c r="I3" s="6"/>
      <c r="J3" s="6"/>
      <c r="K3" s="6"/>
      <c r="L3" s="6"/>
      <c r="M3" s="6"/>
      <c r="N3" s="6"/>
      <c r="O3" s="6"/>
      <c r="P3" s="6"/>
      <c r="Q3" s="6"/>
      <c r="R3" s="6"/>
      <c r="S3" s="6"/>
      <c r="T3" s="6"/>
      <c r="U3" s="6"/>
      <c r="V3" s="6"/>
      <c r="W3" s="6"/>
      <c r="X3" s="6"/>
    </row>
    <row r="4" spans="1:24" x14ac:dyDescent="0.2">
      <c r="A4" s="8"/>
      <c r="B4" s="6"/>
      <c r="C4" s="6"/>
      <c r="D4" s="6"/>
      <c r="E4" s="6"/>
      <c r="F4" s="6"/>
      <c r="G4" s="6"/>
      <c r="H4" s="6"/>
      <c r="I4" s="6"/>
      <c r="J4" s="6"/>
      <c r="K4" s="6"/>
      <c r="L4" s="6"/>
      <c r="M4" s="6"/>
      <c r="N4" s="6"/>
      <c r="O4" s="6"/>
      <c r="P4" s="6"/>
      <c r="Q4" s="6"/>
      <c r="R4" s="6"/>
      <c r="S4" s="6"/>
      <c r="T4" s="6"/>
      <c r="U4" s="6"/>
      <c r="V4" s="6"/>
      <c r="W4" s="6"/>
      <c r="X4" s="6"/>
    </row>
    <row r="5" spans="1:24" x14ac:dyDescent="0.2">
      <c r="A5" s="5"/>
      <c r="B5" s="6"/>
      <c r="C5" s="6"/>
      <c r="D5" s="6"/>
      <c r="E5" s="6"/>
      <c r="F5" s="6"/>
      <c r="G5" s="6"/>
      <c r="H5" s="6"/>
      <c r="I5" s="6"/>
      <c r="J5" s="6"/>
      <c r="K5" s="6"/>
      <c r="L5" s="6"/>
      <c r="M5" s="6"/>
      <c r="N5" s="6"/>
      <c r="O5" s="6"/>
      <c r="P5" s="6"/>
      <c r="Q5" s="6"/>
      <c r="R5" s="6"/>
      <c r="S5" s="6"/>
      <c r="T5" s="6"/>
      <c r="U5" s="6"/>
      <c r="V5" s="6"/>
      <c r="W5" s="6"/>
      <c r="X5" s="6"/>
    </row>
    <row r="6" spans="1:24" x14ac:dyDescent="0.2">
      <c r="A6" s="5"/>
      <c r="B6" s="6"/>
      <c r="C6" s="6"/>
      <c r="D6" s="6"/>
      <c r="E6" s="6"/>
      <c r="F6" s="6"/>
      <c r="G6" s="6"/>
      <c r="H6" s="6"/>
      <c r="I6" s="6"/>
      <c r="J6" s="6"/>
      <c r="K6" s="6"/>
      <c r="L6" s="6"/>
      <c r="M6" s="6"/>
      <c r="N6" s="6"/>
      <c r="O6" s="6"/>
      <c r="P6" s="6"/>
      <c r="Q6" s="6"/>
      <c r="R6" s="6"/>
      <c r="S6" s="6"/>
      <c r="T6" s="6"/>
      <c r="U6" s="6"/>
      <c r="V6" s="6"/>
      <c r="W6" s="6"/>
      <c r="X6" s="6"/>
    </row>
    <row r="7" spans="1:24" x14ac:dyDescent="0.2">
      <c r="A7" s="5"/>
      <c r="B7" s="6"/>
      <c r="C7" s="6"/>
      <c r="D7" s="6"/>
      <c r="E7" s="6"/>
      <c r="F7" s="6"/>
      <c r="G7" s="6"/>
      <c r="H7" s="6"/>
      <c r="I7" s="6"/>
      <c r="J7" s="6"/>
      <c r="K7" s="6"/>
      <c r="L7" s="6"/>
      <c r="M7" s="6"/>
      <c r="N7" s="6"/>
      <c r="O7" s="6"/>
      <c r="P7" s="6"/>
      <c r="Q7" s="6"/>
      <c r="R7" s="6"/>
      <c r="S7" s="6"/>
      <c r="T7" s="6"/>
      <c r="U7" s="6"/>
      <c r="V7" s="6"/>
      <c r="W7" s="6"/>
      <c r="X7" s="6"/>
    </row>
    <row r="8" spans="1:24" x14ac:dyDescent="0.2">
      <c r="A8" s="5"/>
      <c r="B8" s="6"/>
      <c r="C8"/>
      <c r="D8"/>
      <c r="E8" s="6"/>
      <c r="F8" s="6"/>
      <c r="G8" s="6"/>
      <c r="H8" s="6"/>
      <c r="I8" s="6"/>
      <c r="J8" s="6"/>
      <c r="K8" s="6"/>
      <c r="L8" s="6"/>
      <c r="M8" s="6"/>
      <c r="N8" s="6"/>
      <c r="O8" s="6"/>
      <c r="P8" s="6"/>
      <c r="Q8" s="6"/>
      <c r="R8" s="6"/>
      <c r="S8" s="6"/>
      <c r="T8" s="6"/>
      <c r="U8" s="6"/>
      <c r="V8" s="6"/>
      <c r="W8" s="6"/>
      <c r="X8" s="6"/>
    </row>
    <row r="9" spans="1:24" x14ac:dyDescent="0.2">
      <c r="A9" s="5"/>
      <c r="B9" s="6"/>
      <c r="C9" s="6"/>
      <c r="D9" s="6"/>
      <c r="E9" s="6"/>
      <c r="F9" s="6"/>
      <c r="G9" s="6"/>
      <c r="H9" s="6"/>
      <c r="I9" s="6"/>
      <c r="J9" s="6"/>
      <c r="K9" s="6"/>
      <c r="L9" s="6"/>
      <c r="M9" s="6"/>
      <c r="N9" s="6"/>
      <c r="O9" s="6"/>
      <c r="P9" s="6"/>
      <c r="Q9" s="6"/>
      <c r="R9" s="6"/>
      <c r="S9" s="6"/>
      <c r="T9" s="6"/>
      <c r="U9" s="6"/>
      <c r="V9" s="6"/>
      <c r="W9" s="6"/>
      <c r="X9" s="6"/>
    </row>
    <row r="10" spans="1:24" x14ac:dyDescent="0.2">
      <c r="A10" s="5"/>
      <c r="B10" s="6"/>
      <c r="C10" s="16" t="s">
        <v>134</v>
      </c>
      <c r="D10" s="16" t="s">
        <v>14</v>
      </c>
      <c r="E10"/>
      <c r="F10"/>
      <c r="G10"/>
      <c r="H10"/>
      <c r="I10"/>
      <c r="J10"/>
      <c r="K10"/>
      <c r="L10"/>
      <c r="M10"/>
      <c r="N10"/>
      <c r="O10"/>
      <c r="P10"/>
      <c r="Q10"/>
      <c r="R10"/>
      <c r="S10"/>
      <c r="T10"/>
      <c r="U10"/>
      <c r="V10"/>
      <c r="W10"/>
      <c r="X10"/>
    </row>
    <row r="11" spans="1:24" x14ac:dyDescent="0.2">
      <c r="A11" s="5"/>
      <c r="B11" s="6"/>
      <c r="C11" s="16" t="s">
        <v>10</v>
      </c>
      <c r="D11" t="s">
        <v>46</v>
      </c>
      <c r="E11" t="s">
        <v>47</v>
      </c>
      <c r="F11" t="s">
        <v>57</v>
      </c>
      <c r="G11" t="s">
        <v>58</v>
      </c>
      <c r="H11" t="s">
        <v>56</v>
      </c>
      <c r="I11" t="s">
        <v>51</v>
      </c>
      <c r="J11" t="s">
        <v>52</v>
      </c>
      <c r="K11" t="s">
        <v>49</v>
      </c>
      <c r="L11" t="s">
        <v>54</v>
      </c>
      <c r="M11" t="s">
        <v>55</v>
      </c>
      <c r="N11" t="s">
        <v>53</v>
      </c>
      <c r="O11" t="s">
        <v>44</v>
      </c>
      <c r="P11" t="s">
        <v>17</v>
      </c>
      <c r="Q11" t="s">
        <v>18</v>
      </c>
      <c r="R11" t="s">
        <v>50</v>
      </c>
      <c r="S11" t="s">
        <v>16</v>
      </c>
      <c r="T11" t="s">
        <v>45</v>
      </c>
      <c r="U11" t="s">
        <v>19</v>
      </c>
      <c r="V11" t="s">
        <v>43</v>
      </c>
      <c r="W11" t="s">
        <v>48</v>
      </c>
      <c r="X11" t="s">
        <v>21</v>
      </c>
    </row>
    <row r="12" spans="1:24" x14ac:dyDescent="0.2">
      <c r="A12" s="5"/>
      <c r="B12" s="6"/>
      <c r="C12" t="s">
        <v>11</v>
      </c>
      <c r="D12" s="18"/>
      <c r="E12" s="18"/>
      <c r="F12" s="18"/>
      <c r="G12" s="18"/>
      <c r="H12" s="18"/>
      <c r="I12" s="18"/>
      <c r="J12" s="18"/>
      <c r="K12" s="18"/>
      <c r="L12" s="18"/>
      <c r="M12" s="18"/>
      <c r="N12" s="18"/>
      <c r="O12" s="18">
        <v>500</v>
      </c>
      <c r="P12" s="18"/>
      <c r="Q12" s="18"/>
      <c r="R12" s="18"/>
      <c r="S12" s="18"/>
      <c r="T12" s="18">
        <v>500</v>
      </c>
      <c r="U12" s="18">
        <v>1000</v>
      </c>
      <c r="V12" s="18"/>
      <c r="W12" s="18"/>
      <c r="X12" s="18">
        <v>2000</v>
      </c>
    </row>
    <row r="13" spans="1:24" x14ac:dyDescent="0.2">
      <c r="A13" s="5"/>
      <c r="B13" s="6"/>
      <c r="C13" t="s">
        <v>13</v>
      </c>
      <c r="D13" s="18">
        <v>20</v>
      </c>
      <c r="E13" s="18">
        <v>125</v>
      </c>
      <c r="F13" s="18"/>
      <c r="G13" s="18"/>
      <c r="H13" s="18"/>
      <c r="I13" s="18"/>
      <c r="J13" s="18"/>
      <c r="K13" s="18">
        <v>20</v>
      </c>
      <c r="L13" s="18"/>
      <c r="M13" s="18"/>
      <c r="N13" s="18"/>
      <c r="O13" s="18"/>
      <c r="P13" s="18">
        <v>125</v>
      </c>
      <c r="Q13" s="18">
        <v>20</v>
      </c>
      <c r="R13" s="18">
        <v>125</v>
      </c>
      <c r="S13" s="18"/>
      <c r="T13" s="18"/>
      <c r="U13" s="18"/>
      <c r="V13" s="18">
        <v>250</v>
      </c>
      <c r="W13" s="18">
        <v>250</v>
      </c>
      <c r="X13" s="18">
        <v>935</v>
      </c>
    </row>
    <row r="14" spans="1:24" x14ac:dyDescent="0.2">
      <c r="A14" s="5"/>
      <c r="B14" s="6"/>
      <c r="C14" t="s">
        <v>12</v>
      </c>
      <c r="D14" s="18"/>
      <c r="E14" s="18"/>
      <c r="F14" s="18">
        <v>70</v>
      </c>
      <c r="G14" s="18">
        <v>235</v>
      </c>
      <c r="H14" s="18">
        <v>74</v>
      </c>
      <c r="I14" s="18">
        <v>74</v>
      </c>
      <c r="J14" s="18">
        <v>125</v>
      </c>
      <c r="K14" s="18"/>
      <c r="L14" s="18">
        <v>70</v>
      </c>
      <c r="M14" s="18">
        <v>235</v>
      </c>
      <c r="N14" s="18">
        <v>74</v>
      </c>
      <c r="O14" s="18"/>
      <c r="P14" s="18"/>
      <c r="Q14" s="18"/>
      <c r="R14" s="18"/>
      <c r="S14" s="18">
        <v>470</v>
      </c>
      <c r="T14" s="18"/>
      <c r="U14" s="18"/>
      <c r="V14" s="18"/>
      <c r="W14" s="18"/>
      <c r="X14" s="18">
        <v>1427</v>
      </c>
    </row>
    <row r="15" spans="1:24" x14ac:dyDescent="0.2">
      <c r="A15" s="5"/>
      <c r="B15" s="6"/>
      <c r="C15" t="s">
        <v>21</v>
      </c>
      <c r="D15" s="18">
        <v>20</v>
      </c>
      <c r="E15" s="18">
        <v>125</v>
      </c>
      <c r="F15" s="18">
        <v>70</v>
      </c>
      <c r="G15" s="18">
        <v>235</v>
      </c>
      <c r="H15" s="18">
        <v>74</v>
      </c>
      <c r="I15" s="18">
        <v>74</v>
      </c>
      <c r="J15" s="18">
        <v>125</v>
      </c>
      <c r="K15" s="18">
        <v>20</v>
      </c>
      <c r="L15" s="18">
        <v>70</v>
      </c>
      <c r="M15" s="18">
        <v>235</v>
      </c>
      <c r="N15" s="18">
        <v>74</v>
      </c>
      <c r="O15" s="18">
        <v>500</v>
      </c>
      <c r="P15" s="18">
        <v>125</v>
      </c>
      <c r="Q15" s="18">
        <v>20</v>
      </c>
      <c r="R15" s="18">
        <v>125</v>
      </c>
      <c r="S15" s="18">
        <v>470</v>
      </c>
      <c r="T15" s="18">
        <v>500</v>
      </c>
      <c r="U15" s="18">
        <v>1000</v>
      </c>
      <c r="V15" s="18">
        <v>250</v>
      </c>
      <c r="W15" s="18">
        <v>250</v>
      </c>
      <c r="X15" s="18">
        <v>4362</v>
      </c>
    </row>
    <row r="16" spans="1:24" x14ac:dyDescent="0.2">
      <c r="A16" s="5"/>
      <c r="B16" s="6"/>
      <c r="C16"/>
      <c r="D16"/>
      <c r="E16"/>
      <c r="F16"/>
      <c r="G16"/>
      <c r="H16" s="6"/>
      <c r="I16" s="6"/>
      <c r="J16" s="6"/>
      <c r="K16" s="6"/>
      <c r="L16" s="6"/>
      <c r="M16" s="6"/>
      <c r="N16" s="6"/>
      <c r="O16" s="6"/>
      <c r="P16" s="6"/>
      <c r="Q16" s="6"/>
      <c r="R16" s="6"/>
      <c r="S16" s="6"/>
      <c r="T16" s="6"/>
      <c r="U16" s="6"/>
      <c r="V16" s="6"/>
      <c r="W16" s="6"/>
      <c r="X16" s="6"/>
    </row>
    <row r="17" spans="1:24" x14ac:dyDescent="0.2">
      <c r="A17" s="5"/>
      <c r="B17" s="6"/>
      <c r="C17"/>
      <c r="D17"/>
      <c r="E17"/>
      <c r="F17"/>
      <c r="G17"/>
      <c r="H17" s="6"/>
      <c r="I17" s="6"/>
      <c r="J17" s="6"/>
      <c r="K17" s="6"/>
      <c r="L17" s="6"/>
      <c r="M17" s="6"/>
      <c r="N17" s="6"/>
      <c r="O17" s="6"/>
      <c r="P17" s="6"/>
      <c r="Q17" s="6"/>
      <c r="R17" s="6"/>
      <c r="S17" s="6"/>
      <c r="T17" s="6"/>
      <c r="U17" s="6"/>
      <c r="V17" s="6"/>
      <c r="W17" s="6"/>
      <c r="X17" s="6"/>
    </row>
    <row r="18" spans="1:24" x14ac:dyDescent="0.2">
      <c r="A18" s="5"/>
      <c r="B18" s="6"/>
      <c r="C18"/>
      <c r="D18"/>
      <c r="E18"/>
      <c r="F18"/>
      <c r="G18"/>
      <c r="H18" s="6"/>
      <c r="I18" s="6"/>
      <c r="J18" s="6"/>
      <c r="K18" s="6"/>
      <c r="L18" s="6"/>
      <c r="M18" s="6"/>
      <c r="N18" s="6"/>
      <c r="O18" s="6"/>
      <c r="P18" s="6"/>
      <c r="Q18" s="6"/>
      <c r="R18" s="6"/>
      <c r="S18" s="6"/>
      <c r="T18" s="6"/>
      <c r="U18" s="6"/>
      <c r="V18" s="6"/>
      <c r="W18" s="6"/>
      <c r="X18" s="6"/>
    </row>
    <row r="19" spans="1:24" x14ac:dyDescent="0.2">
      <c r="A19" s="5"/>
      <c r="B19" s="6"/>
      <c r="C19"/>
      <c r="D19"/>
      <c r="E19"/>
      <c r="F19"/>
      <c r="G19"/>
      <c r="H19" s="6"/>
      <c r="I19" s="6"/>
      <c r="J19" s="6"/>
      <c r="K19" s="6"/>
      <c r="L19" s="6"/>
      <c r="M19" s="6"/>
      <c r="N19" s="6"/>
      <c r="O19" s="6"/>
      <c r="P19" s="6"/>
      <c r="Q19" s="6"/>
      <c r="R19" s="6"/>
      <c r="S19" s="6"/>
      <c r="T19" s="6"/>
      <c r="U19" s="6"/>
      <c r="V19" s="6"/>
      <c r="W19" s="6"/>
      <c r="X19" s="6"/>
    </row>
    <row r="20" spans="1:24" x14ac:dyDescent="0.2">
      <c r="A20" s="5"/>
      <c r="B20" s="6"/>
      <c r="C20"/>
      <c r="D20"/>
      <c r="E20"/>
      <c r="F20"/>
      <c r="G20"/>
      <c r="H20" s="6"/>
      <c r="I20" s="6"/>
      <c r="J20" s="6"/>
      <c r="K20" s="6"/>
      <c r="L20" s="6"/>
      <c r="M20" s="6"/>
      <c r="N20" s="6"/>
      <c r="O20" s="6"/>
      <c r="P20" s="6"/>
      <c r="Q20" s="6"/>
      <c r="R20" s="6"/>
      <c r="S20" s="6"/>
      <c r="T20" s="6"/>
      <c r="U20" s="6"/>
      <c r="V20" s="6"/>
      <c r="W20" s="6"/>
      <c r="X20" s="6"/>
    </row>
    <row r="21" spans="1:24" x14ac:dyDescent="0.2">
      <c r="A21" s="5"/>
      <c r="B21" s="6"/>
      <c r="C21"/>
      <c r="D21"/>
      <c r="E21"/>
      <c r="F21"/>
      <c r="G21"/>
      <c r="H21" s="6"/>
      <c r="I21" s="6"/>
      <c r="J21" s="6"/>
      <c r="K21" s="6"/>
      <c r="L21" s="6"/>
      <c r="M21" s="6"/>
      <c r="N21" s="6"/>
      <c r="O21" s="6"/>
      <c r="P21" s="6"/>
      <c r="Q21" s="6"/>
      <c r="R21" s="6"/>
      <c r="S21" s="6"/>
      <c r="T21" s="6"/>
      <c r="U21" s="6"/>
      <c r="V21" s="6"/>
      <c r="W21" s="6"/>
      <c r="X21" s="6"/>
    </row>
    <row r="22" spans="1:24" x14ac:dyDescent="0.2">
      <c r="A22" s="5"/>
      <c r="B22" s="6"/>
      <c r="C22"/>
      <c r="D22"/>
      <c r="E22"/>
      <c r="F22"/>
      <c r="G22"/>
      <c r="H22" s="6"/>
      <c r="I22" s="6"/>
      <c r="J22" s="6"/>
      <c r="K22" s="6"/>
      <c r="L22" s="6"/>
      <c r="M22" s="6"/>
      <c r="N22" s="6"/>
      <c r="O22" s="6"/>
      <c r="P22" s="6"/>
      <c r="Q22" s="6"/>
      <c r="R22" s="6"/>
      <c r="S22" s="6"/>
      <c r="T22" s="6"/>
      <c r="U22" s="6"/>
      <c r="V22" s="6"/>
      <c r="W22" s="6"/>
      <c r="X22" s="6"/>
    </row>
    <row r="23" spans="1:24" x14ac:dyDescent="0.2">
      <c r="A23" s="5"/>
      <c r="B23" s="6"/>
      <c r="C23"/>
      <c r="D23"/>
      <c r="E23"/>
      <c r="F23"/>
      <c r="G23"/>
      <c r="H23" s="6"/>
      <c r="I23" s="6"/>
      <c r="J23" s="6"/>
      <c r="K23" s="6"/>
      <c r="L23" s="6"/>
      <c r="M23" s="6"/>
      <c r="N23" s="6"/>
      <c r="O23" s="6"/>
      <c r="P23" s="6"/>
      <c r="Q23" s="6"/>
      <c r="R23" s="6"/>
      <c r="S23" s="6"/>
      <c r="T23" s="6"/>
      <c r="U23" s="6"/>
      <c r="V23" s="6"/>
      <c r="W23" s="6"/>
      <c r="X23" s="6"/>
    </row>
    <row r="24" spans="1:24" x14ac:dyDescent="0.2">
      <c r="A24" s="5"/>
      <c r="B24" s="6"/>
      <c r="C24"/>
      <c r="D24"/>
      <c r="E24"/>
      <c r="F24"/>
      <c r="G24"/>
      <c r="H24" s="6"/>
      <c r="I24" s="6"/>
      <c r="J24" s="6"/>
      <c r="K24" s="6"/>
      <c r="L24" s="6"/>
      <c r="M24" s="6"/>
      <c r="N24" s="6"/>
      <c r="O24" s="6"/>
      <c r="P24" s="6"/>
      <c r="Q24" s="6"/>
      <c r="R24" s="6"/>
      <c r="S24" s="6"/>
      <c r="T24" s="6"/>
      <c r="U24" s="6"/>
      <c r="V24" s="6"/>
      <c r="W24" s="6"/>
      <c r="X24" s="6"/>
    </row>
    <row r="25" spans="1:24" x14ac:dyDescent="0.2">
      <c r="A25" s="5"/>
      <c r="B25" s="6"/>
      <c r="C25"/>
      <c r="D25"/>
      <c r="E25"/>
      <c r="F25"/>
      <c r="G25"/>
      <c r="H25" s="6"/>
      <c r="I25" s="6"/>
      <c r="J25" s="6"/>
      <c r="K25" s="6"/>
      <c r="L25" s="6"/>
      <c r="M25" s="6"/>
      <c r="N25" s="6"/>
      <c r="O25" s="6"/>
      <c r="P25" s="6"/>
      <c r="Q25" s="6"/>
      <c r="R25" s="6"/>
      <c r="S25" s="6"/>
      <c r="T25" s="6"/>
      <c r="U25" s="6"/>
      <c r="V25" s="6"/>
      <c r="W25" s="6"/>
      <c r="X25" s="6"/>
    </row>
    <row r="26" spans="1:24" x14ac:dyDescent="0.2">
      <c r="A26" s="5"/>
      <c r="B26" s="6"/>
      <c r="C26"/>
      <c r="D26"/>
      <c r="E26"/>
      <c r="F26"/>
      <c r="G26"/>
      <c r="H26" s="6"/>
      <c r="I26" s="6"/>
      <c r="J26" s="6"/>
      <c r="K26" s="6"/>
      <c r="L26" s="6"/>
      <c r="M26" s="6"/>
      <c r="N26" s="6"/>
      <c r="O26" s="6"/>
      <c r="P26" s="6"/>
      <c r="Q26" s="6"/>
      <c r="R26" s="6"/>
      <c r="S26" s="6"/>
      <c r="T26" s="6"/>
      <c r="U26" s="6"/>
      <c r="V26" s="6"/>
      <c r="W26" s="6"/>
      <c r="X26" s="6"/>
    </row>
    <row r="27" spans="1:24" x14ac:dyDescent="0.2">
      <c r="A27" s="5"/>
      <c r="B27" s="6"/>
      <c r="C27"/>
      <c r="D27"/>
      <c r="E27"/>
      <c r="F27"/>
      <c r="G27"/>
      <c r="H27" s="6"/>
      <c r="I27" s="6"/>
      <c r="J27" s="6"/>
      <c r="K27" s="6"/>
      <c r="L27" s="6"/>
      <c r="M27" s="6"/>
      <c r="N27" s="6"/>
      <c r="O27" s="6"/>
      <c r="P27" s="6"/>
      <c r="Q27" s="6"/>
      <c r="R27" s="6"/>
      <c r="S27" s="6"/>
      <c r="T27" s="6"/>
      <c r="U27" s="6"/>
      <c r="V27" s="6"/>
      <c r="W27" s="6"/>
      <c r="X27" s="6"/>
    </row>
    <row r="28" spans="1:24" x14ac:dyDescent="0.2">
      <c r="A28" s="5"/>
      <c r="B28" s="6"/>
      <c r="C28"/>
      <c r="D28"/>
      <c r="E28"/>
      <c r="F28"/>
      <c r="G28"/>
      <c r="H28" s="6"/>
      <c r="I28" s="6"/>
      <c r="J28" s="6"/>
      <c r="K28" s="6"/>
      <c r="L28" s="6"/>
      <c r="M28" s="6"/>
      <c r="N28" s="6"/>
      <c r="O28" s="6"/>
      <c r="P28" s="6"/>
      <c r="Q28" s="6"/>
      <c r="R28" s="6"/>
      <c r="S28" s="6"/>
      <c r="T28" s="6"/>
      <c r="U28" s="6"/>
      <c r="V28" s="6"/>
      <c r="W28" s="6"/>
      <c r="X28" s="6"/>
    </row>
    <row r="29" spans="1:24" x14ac:dyDescent="0.2">
      <c r="A29" s="5"/>
      <c r="B29" s="6"/>
      <c r="C29"/>
      <c r="D29"/>
      <c r="E29"/>
      <c r="F29"/>
      <c r="G29"/>
      <c r="H29" s="6"/>
      <c r="I29" s="6"/>
      <c r="J29" s="6"/>
      <c r="K29" s="6"/>
      <c r="L29" s="6"/>
      <c r="M29" s="6"/>
      <c r="N29" s="6"/>
      <c r="O29" s="6"/>
      <c r="P29" s="6"/>
      <c r="Q29" s="6"/>
      <c r="R29" s="6"/>
      <c r="S29" s="6"/>
      <c r="T29" s="6"/>
      <c r="U29" s="6"/>
      <c r="V29" s="6"/>
      <c r="W29" s="6"/>
      <c r="X29" s="6"/>
    </row>
    <row r="30" spans="1:24" x14ac:dyDescent="0.2">
      <c r="A30" s="5"/>
      <c r="B30" s="6"/>
      <c r="C30"/>
      <c r="D30"/>
      <c r="E30"/>
      <c r="F30"/>
      <c r="G30"/>
      <c r="H30" s="6"/>
      <c r="I30" s="6"/>
      <c r="J30" s="6"/>
      <c r="K30" s="6"/>
      <c r="L30" s="6"/>
      <c r="M30" s="6"/>
      <c r="N30" s="6"/>
      <c r="O30" s="6"/>
      <c r="P30" s="6"/>
      <c r="Q30" s="6"/>
      <c r="R30" s="6"/>
      <c r="S30" s="6"/>
      <c r="T30" s="6"/>
      <c r="U30" s="6"/>
      <c r="V30" s="6"/>
      <c r="W30" s="6"/>
      <c r="X30" s="6"/>
    </row>
    <row r="31" spans="1:24" x14ac:dyDescent="0.2">
      <c r="A31" s="5"/>
      <c r="B31" s="6"/>
      <c r="C31"/>
      <c r="D31"/>
      <c r="E31"/>
      <c r="F31"/>
      <c r="G31"/>
      <c r="H31" s="6"/>
      <c r="I31" s="6"/>
      <c r="J31" s="6"/>
      <c r="K31" s="6"/>
      <c r="L31" s="6"/>
      <c r="M31" s="6"/>
      <c r="N31" s="6"/>
      <c r="O31" s="6"/>
      <c r="P31" s="6"/>
      <c r="Q31" s="6"/>
      <c r="R31" s="6"/>
      <c r="S31" s="6"/>
      <c r="T31" s="6"/>
      <c r="U31" s="6"/>
      <c r="V31" s="6"/>
      <c r="W31" s="6"/>
      <c r="X31" s="6"/>
    </row>
    <row r="32" spans="1:24" x14ac:dyDescent="0.2">
      <c r="A32" s="5"/>
      <c r="B32" s="6"/>
      <c r="C32"/>
      <c r="D32"/>
      <c r="E32"/>
      <c r="F32"/>
      <c r="G32"/>
      <c r="H32" s="6"/>
      <c r="I32" s="6"/>
      <c r="J32" s="6"/>
      <c r="K32" s="6"/>
      <c r="L32" s="6"/>
      <c r="M32" s="6"/>
      <c r="N32" s="6"/>
      <c r="O32" s="6"/>
      <c r="P32" s="6"/>
      <c r="Q32" s="6"/>
      <c r="R32" s="6"/>
      <c r="S32" s="6"/>
      <c r="T32" s="6"/>
      <c r="U32" s="6"/>
      <c r="V32" s="6"/>
      <c r="W32" s="6"/>
      <c r="X32" s="6"/>
    </row>
    <row r="33" spans="1:24" x14ac:dyDescent="0.2">
      <c r="A33" s="5"/>
      <c r="B33" s="6"/>
      <c r="C33"/>
      <c r="D33"/>
      <c r="E33"/>
      <c r="F33"/>
      <c r="G33"/>
      <c r="H33" s="6"/>
      <c r="I33" s="6"/>
      <c r="J33" s="6"/>
      <c r="K33" s="6"/>
      <c r="L33" s="6"/>
      <c r="M33" s="6"/>
      <c r="N33" s="6"/>
      <c r="O33" s="6"/>
      <c r="P33" s="6"/>
      <c r="Q33" s="6"/>
      <c r="R33" s="6"/>
      <c r="S33" s="6"/>
      <c r="T33" s="6"/>
      <c r="U33" s="6"/>
      <c r="V33" s="6"/>
      <c r="W33" s="6"/>
      <c r="X33" s="6"/>
    </row>
    <row r="34" spans="1:24" x14ac:dyDescent="0.2">
      <c r="A34" s="5"/>
      <c r="B34" s="6"/>
      <c r="C34"/>
      <c r="D34"/>
      <c r="E34"/>
      <c r="F34"/>
      <c r="G34"/>
      <c r="H34" s="6"/>
      <c r="I34" s="6"/>
      <c r="J34" s="6"/>
      <c r="K34" s="6"/>
      <c r="L34" s="6"/>
      <c r="M34" s="6"/>
      <c r="N34" s="6"/>
      <c r="O34" s="6"/>
      <c r="P34" s="6"/>
      <c r="Q34" s="6"/>
      <c r="R34" s="6"/>
      <c r="S34" s="6"/>
      <c r="T34" s="6"/>
      <c r="U34" s="6"/>
      <c r="V34" s="6"/>
      <c r="W34" s="6"/>
      <c r="X34" s="6"/>
    </row>
    <row r="35" spans="1:24" x14ac:dyDescent="0.2">
      <c r="A35" s="5"/>
      <c r="B35" s="6"/>
      <c r="C35"/>
      <c r="D35"/>
      <c r="E35"/>
      <c r="F35"/>
      <c r="G35"/>
      <c r="H35" s="6"/>
      <c r="I35" s="6"/>
      <c r="J35" s="6"/>
      <c r="K35" s="6"/>
      <c r="L35" s="6"/>
      <c r="M35" s="6"/>
      <c r="N35" s="6"/>
      <c r="O35" s="6"/>
      <c r="P35" s="6"/>
      <c r="Q35" s="6"/>
      <c r="R35" s="6"/>
      <c r="S35" s="6"/>
      <c r="T35" s="6"/>
      <c r="U35" s="6"/>
      <c r="V35" s="6"/>
      <c r="W35" s="6"/>
      <c r="X35" s="6"/>
    </row>
    <row r="36" spans="1:24" x14ac:dyDescent="0.2">
      <c r="A36" s="5"/>
      <c r="B36" s="6"/>
      <c r="C36"/>
      <c r="D36"/>
      <c r="E36"/>
      <c r="F36"/>
      <c r="G36"/>
      <c r="H36" s="6"/>
      <c r="I36" s="6"/>
      <c r="J36" s="6"/>
      <c r="K36" s="6"/>
      <c r="L36" s="6"/>
      <c r="M36" s="6"/>
      <c r="N36" s="6"/>
      <c r="O36" s="6"/>
      <c r="P36" s="6"/>
      <c r="Q36" s="6"/>
      <c r="R36" s="6"/>
      <c r="S36" s="6"/>
      <c r="T36" s="6"/>
      <c r="U36" s="6"/>
      <c r="V36" s="6"/>
      <c r="W36" s="6"/>
      <c r="X36" s="6"/>
    </row>
    <row r="37" spans="1:24" x14ac:dyDescent="0.2">
      <c r="A37" s="5"/>
      <c r="B37" s="6"/>
      <c r="C37"/>
      <c r="D37"/>
      <c r="E37"/>
      <c r="F37"/>
      <c r="G37"/>
      <c r="H37" s="6"/>
      <c r="I37" s="6"/>
      <c r="J37" s="6"/>
      <c r="K37" s="6"/>
      <c r="L37" s="6"/>
      <c r="M37" s="6"/>
      <c r="N37" s="6"/>
      <c r="O37" s="6"/>
      <c r="P37" s="6"/>
      <c r="Q37" s="6"/>
      <c r="R37" s="6"/>
      <c r="S37" s="6"/>
      <c r="T37" s="6"/>
      <c r="U37" s="6"/>
      <c r="V37" s="6"/>
      <c r="W37" s="6"/>
      <c r="X37" s="6"/>
    </row>
    <row r="38" spans="1:24" x14ac:dyDescent="0.2">
      <c r="A38" s="5"/>
      <c r="B38" s="6"/>
      <c r="C38"/>
      <c r="D38"/>
      <c r="E38"/>
      <c r="F38"/>
      <c r="G38"/>
      <c r="H38" s="6"/>
      <c r="I38" s="6"/>
      <c r="J38" s="6"/>
      <c r="K38" s="6"/>
      <c r="L38" s="6"/>
      <c r="M38" s="6"/>
      <c r="N38" s="6"/>
      <c r="O38" s="6"/>
      <c r="P38" s="6"/>
      <c r="Q38" s="6"/>
      <c r="R38" s="6"/>
      <c r="S38" s="6"/>
      <c r="T38" s="6"/>
      <c r="U38" s="6"/>
      <c r="V38" s="6"/>
      <c r="W38" s="6"/>
      <c r="X38" s="6"/>
    </row>
    <row r="39" spans="1:24" x14ac:dyDescent="0.2">
      <c r="A39" s="5"/>
      <c r="B39" s="6"/>
      <c r="C39"/>
      <c r="D39"/>
      <c r="E39"/>
      <c r="F39"/>
      <c r="G39"/>
      <c r="H39" s="6"/>
      <c r="I39" s="6"/>
      <c r="J39" s="6"/>
      <c r="K39" s="6"/>
      <c r="L39" s="6"/>
      <c r="M39" s="6"/>
      <c r="N39" s="6"/>
      <c r="O39" s="6"/>
      <c r="P39" s="6"/>
      <c r="Q39" s="6"/>
      <c r="R39" s="6"/>
      <c r="S39" s="6"/>
      <c r="T39" s="6"/>
      <c r="U39" s="6"/>
      <c r="V39" s="6"/>
      <c r="W39" s="6"/>
      <c r="X39" s="6"/>
    </row>
    <row r="40" spans="1:24" x14ac:dyDescent="0.2">
      <c r="A40" s="5"/>
      <c r="B40" s="6"/>
      <c r="C40"/>
      <c r="D40"/>
      <c r="E40"/>
      <c r="F40"/>
      <c r="G40"/>
      <c r="H40" s="6"/>
      <c r="I40" s="6"/>
      <c r="J40" s="6"/>
      <c r="K40" s="6"/>
      <c r="L40" s="6"/>
      <c r="M40" s="6"/>
      <c r="N40" s="6"/>
      <c r="O40" s="6"/>
      <c r="P40" s="6"/>
      <c r="Q40" s="6"/>
      <c r="R40" s="6"/>
      <c r="S40" s="6"/>
      <c r="T40" s="6"/>
      <c r="U40" s="6"/>
      <c r="V40" s="6"/>
      <c r="W40" s="6"/>
      <c r="X40" s="6"/>
    </row>
    <row r="41" spans="1:24" x14ac:dyDescent="0.2">
      <c r="A41" s="5"/>
      <c r="B41" s="6"/>
      <c r="C41"/>
      <c r="D41"/>
      <c r="E41"/>
      <c r="F41"/>
      <c r="G41"/>
      <c r="H41" s="6"/>
      <c r="I41" s="6"/>
      <c r="J41" s="6"/>
      <c r="K41" s="6"/>
      <c r="L41" s="6"/>
      <c r="M41" s="6"/>
      <c r="N41" s="6"/>
      <c r="O41" s="6"/>
      <c r="P41" s="6"/>
      <c r="Q41" s="6"/>
      <c r="R41" s="6"/>
      <c r="S41" s="6"/>
      <c r="T41" s="6"/>
      <c r="U41" s="6"/>
      <c r="V41" s="6"/>
      <c r="W41" s="6"/>
      <c r="X41" s="6"/>
    </row>
    <row r="42" spans="1:24" x14ac:dyDescent="0.2">
      <c r="A42" s="5"/>
      <c r="B42" s="6"/>
      <c r="C42"/>
      <c r="D42"/>
      <c r="E42"/>
      <c r="F42"/>
      <c r="G42"/>
      <c r="H42" s="6"/>
      <c r="I42" s="6"/>
      <c r="J42" s="6"/>
      <c r="K42" s="6"/>
      <c r="L42" s="6"/>
      <c r="M42" s="6"/>
      <c r="N42" s="6"/>
      <c r="O42" s="6"/>
      <c r="P42" s="6"/>
      <c r="Q42" s="6"/>
      <c r="R42" s="6"/>
      <c r="S42" s="6"/>
      <c r="T42" s="6"/>
      <c r="U42" s="6"/>
      <c r="V42" s="6"/>
      <c r="W42" s="6"/>
      <c r="X42" s="6"/>
    </row>
    <row r="43" spans="1:24" x14ac:dyDescent="0.2">
      <c r="A43" s="5"/>
      <c r="B43" s="6"/>
      <c r="C43"/>
      <c r="D43"/>
      <c r="E43"/>
      <c r="F43"/>
      <c r="G43"/>
      <c r="H43" s="6"/>
      <c r="I43" s="6"/>
      <c r="J43" s="6"/>
      <c r="K43" s="6"/>
      <c r="L43" s="6"/>
      <c r="M43" s="6"/>
      <c r="N43" s="6"/>
      <c r="O43" s="6"/>
      <c r="P43" s="6"/>
      <c r="Q43" s="6"/>
      <c r="R43" s="6"/>
      <c r="S43" s="6"/>
      <c r="T43" s="6"/>
      <c r="U43" s="6"/>
      <c r="V43" s="6"/>
      <c r="W43" s="6"/>
      <c r="X43" s="6"/>
    </row>
    <row r="44" spans="1:24" x14ac:dyDescent="0.2">
      <c r="A44" s="5"/>
      <c r="B44" s="6"/>
      <c r="C44"/>
      <c r="D44"/>
      <c r="E44"/>
      <c r="F44"/>
      <c r="G44"/>
      <c r="H44" s="6"/>
      <c r="I44" s="6"/>
      <c r="J44" s="6"/>
      <c r="K44" s="6"/>
      <c r="L44" s="6"/>
      <c r="M44" s="6"/>
      <c r="N44" s="6"/>
      <c r="O44" s="6"/>
      <c r="P44" s="6"/>
      <c r="Q44" s="6"/>
      <c r="R44" s="6"/>
      <c r="S44" s="6"/>
      <c r="T44" s="6"/>
      <c r="U44" s="6"/>
      <c r="V44" s="6"/>
      <c r="W44" s="6"/>
      <c r="X44" s="6"/>
    </row>
    <row r="45" spans="1:24" x14ac:dyDescent="0.2">
      <c r="A45" s="5"/>
      <c r="B45" s="6"/>
      <c r="C45"/>
      <c r="D45"/>
      <c r="E45"/>
      <c r="F45"/>
      <c r="G45"/>
      <c r="H45" s="6"/>
      <c r="I45" s="6"/>
      <c r="J45" s="6"/>
      <c r="K45" s="6"/>
      <c r="L45" s="6"/>
      <c r="M45" s="6"/>
      <c r="N45" s="6"/>
      <c r="O45" s="6"/>
      <c r="P45" s="6"/>
      <c r="Q45" s="6"/>
      <c r="R45" s="6"/>
      <c r="S45" s="6"/>
      <c r="T45" s="6"/>
      <c r="U45" s="6"/>
      <c r="V45" s="6"/>
      <c r="W45" s="6"/>
      <c r="X45" s="6"/>
    </row>
    <row r="46" spans="1:24" x14ac:dyDescent="0.2">
      <c r="A46" s="5"/>
      <c r="B46" s="6"/>
      <c r="C46"/>
      <c r="D46"/>
      <c r="E46"/>
      <c r="F46"/>
      <c r="G46"/>
      <c r="H46" s="6"/>
      <c r="I46" s="6"/>
      <c r="J46" s="6"/>
      <c r="K46" s="6"/>
      <c r="L46" s="6"/>
      <c r="M46" s="6"/>
      <c r="N46" s="6"/>
      <c r="O46" s="6"/>
      <c r="P46" s="6"/>
      <c r="Q46" s="6"/>
      <c r="R46" s="6"/>
      <c r="S46" s="6"/>
      <c r="T46" s="6"/>
      <c r="U46" s="6"/>
      <c r="V46" s="6"/>
      <c r="W46" s="6"/>
      <c r="X46" s="6"/>
    </row>
    <row r="47" spans="1:24" x14ac:dyDescent="0.2">
      <c r="A47" s="5"/>
      <c r="B47" s="6"/>
      <c r="C47"/>
      <c r="D47"/>
      <c r="E47"/>
      <c r="F47"/>
      <c r="G47"/>
      <c r="H47" s="6"/>
      <c r="I47" s="6"/>
      <c r="J47" s="6"/>
      <c r="K47" s="6"/>
      <c r="L47" s="6"/>
      <c r="M47" s="6"/>
      <c r="N47" s="6"/>
      <c r="O47" s="6"/>
      <c r="P47" s="6"/>
      <c r="Q47" s="6"/>
      <c r="R47" s="6"/>
      <c r="S47" s="6"/>
      <c r="T47" s="6"/>
      <c r="U47" s="6"/>
      <c r="V47" s="6"/>
      <c r="W47" s="6"/>
      <c r="X47" s="6"/>
    </row>
    <row r="48" spans="1:24" x14ac:dyDescent="0.2">
      <c r="A48" s="5"/>
      <c r="B48" s="6"/>
      <c r="C48"/>
      <c r="D48"/>
      <c r="E48"/>
      <c r="F48"/>
      <c r="G48"/>
      <c r="H48" s="6"/>
      <c r="I48" s="6"/>
      <c r="J48" s="6"/>
      <c r="K48" s="6"/>
      <c r="L48" s="6"/>
      <c r="M48" s="6"/>
      <c r="N48" s="6"/>
      <c r="O48" s="6"/>
      <c r="P48" s="6"/>
      <c r="Q48" s="6"/>
      <c r="R48" s="6"/>
      <c r="S48" s="6"/>
      <c r="T48" s="6"/>
      <c r="U48" s="6"/>
      <c r="V48" s="6"/>
      <c r="W48" s="6"/>
      <c r="X48" s="6"/>
    </row>
    <row r="49" spans="1:24" x14ac:dyDescent="0.2">
      <c r="A49" s="5"/>
      <c r="B49" s="6"/>
      <c r="C49"/>
      <c r="D49"/>
      <c r="E49"/>
      <c r="F49"/>
      <c r="G49"/>
      <c r="H49" s="6"/>
      <c r="I49" s="6"/>
      <c r="J49" s="6"/>
      <c r="K49" s="6"/>
      <c r="L49" s="6"/>
      <c r="M49" s="6"/>
      <c r="N49" s="6"/>
      <c r="O49" s="6"/>
      <c r="P49" s="6"/>
      <c r="Q49" s="6"/>
      <c r="R49" s="6"/>
      <c r="S49" s="6"/>
      <c r="T49" s="6"/>
      <c r="U49" s="6"/>
      <c r="V49" s="6"/>
      <c r="W49" s="6"/>
      <c r="X49" s="6"/>
    </row>
    <row r="50" spans="1:24" x14ac:dyDescent="0.2">
      <c r="A50" s="5"/>
      <c r="B50" s="6"/>
      <c r="C50"/>
      <c r="D50"/>
      <c r="E50"/>
      <c r="F50"/>
      <c r="G50"/>
      <c r="H50" s="6"/>
      <c r="I50" s="6"/>
      <c r="J50" s="6"/>
      <c r="K50" s="6"/>
      <c r="L50" s="6"/>
      <c r="M50" s="6"/>
      <c r="N50" s="6"/>
      <c r="O50" s="6"/>
      <c r="P50" s="6"/>
      <c r="Q50" s="6"/>
      <c r="R50" s="6"/>
      <c r="S50" s="6"/>
      <c r="T50" s="6"/>
      <c r="U50" s="6"/>
      <c r="V50" s="6"/>
      <c r="W50" s="6"/>
      <c r="X50" s="6"/>
    </row>
    <row r="51" spans="1:24" x14ac:dyDescent="0.2">
      <c r="A51" s="5"/>
      <c r="B51" s="6"/>
      <c r="C51"/>
      <c r="D51"/>
      <c r="E51"/>
      <c r="F51"/>
      <c r="G51"/>
      <c r="H51" s="6"/>
      <c r="I51" s="6"/>
      <c r="J51" s="6"/>
      <c r="K51" s="6"/>
      <c r="L51" s="6"/>
      <c r="M51" s="6"/>
      <c r="N51" s="6"/>
      <c r="O51" s="6"/>
      <c r="P51" s="6"/>
      <c r="Q51" s="6"/>
      <c r="R51" s="6"/>
      <c r="S51" s="6"/>
      <c r="T51" s="6"/>
      <c r="U51" s="6"/>
      <c r="V51" s="6"/>
      <c r="W51" s="6"/>
      <c r="X51" s="6"/>
    </row>
    <row r="52" spans="1:24" x14ac:dyDescent="0.2">
      <c r="A52" s="5"/>
      <c r="B52" s="6"/>
      <c r="C52"/>
      <c r="D52"/>
      <c r="E52"/>
      <c r="F52"/>
      <c r="G52"/>
      <c r="H52" s="6"/>
      <c r="I52" s="6"/>
      <c r="J52" s="6"/>
      <c r="K52" s="6"/>
      <c r="L52" s="6"/>
      <c r="M52" s="6"/>
      <c r="N52" s="6"/>
      <c r="O52" s="6"/>
      <c r="P52" s="6"/>
      <c r="Q52" s="6"/>
      <c r="R52" s="6"/>
      <c r="S52" s="6"/>
      <c r="T52" s="6"/>
      <c r="U52" s="6"/>
      <c r="V52" s="6"/>
      <c r="W52" s="6"/>
      <c r="X52" s="6"/>
    </row>
    <row r="53" spans="1:24" x14ac:dyDescent="0.2">
      <c r="A53" s="5"/>
      <c r="B53" s="6"/>
      <c r="C53"/>
      <c r="D53"/>
      <c r="E53"/>
      <c r="F53"/>
      <c r="G53"/>
      <c r="H53" s="6"/>
      <c r="I53" s="6"/>
      <c r="J53" s="6"/>
      <c r="K53" s="6"/>
      <c r="L53" s="6"/>
      <c r="M53" s="6"/>
      <c r="N53" s="6"/>
      <c r="O53" s="6"/>
      <c r="P53" s="6"/>
      <c r="Q53" s="6"/>
      <c r="R53" s="6"/>
      <c r="S53" s="6"/>
      <c r="T53" s="6"/>
      <c r="U53" s="6"/>
      <c r="V53" s="6"/>
      <c r="W53" s="6"/>
      <c r="X53" s="6"/>
    </row>
    <row r="54" spans="1:24" x14ac:dyDescent="0.2">
      <c r="A54" s="5"/>
      <c r="B54" s="6"/>
      <c r="C54"/>
      <c r="D54"/>
      <c r="E54"/>
      <c r="F54"/>
      <c r="G54"/>
      <c r="H54" s="6"/>
      <c r="I54" s="6"/>
      <c r="J54" s="6"/>
      <c r="K54" s="6"/>
      <c r="L54" s="6"/>
      <c r="M54" s="6"/>
      <c r="N54" s="6"/>
      <c r="O54" s="6"/>
      <c r="P54" s="6"/>
      <c r="Q54" s="6"/>
      <c r="R54" s="6"/>
      <c r="S54" s="6"/>
      <c r="T54" s="6"/>
      <c r="U54" s="6"/>
      <c r="V54" s="6"/>
      <c r="W54" s="6"/>
      <c r="X54" s="6"/>
    </row>
    <row r="55" spans="1:24" x14ac:dyDescent="0.2">
      <c r="A55" s="5"/>
      <c r="B55" s="6"/>
      <c r="C55"/>
      <c r="D55"/>
      <c r="E55"/>
      <c r="F55"/>
      <c r="G55"/>
      <c r="H55" s="6"/>
      <c r="I55" s="6"/>
      <c r="J55" s="6"/>
      <c r="K55" s="6"/>
      <c r="L55" s="6"/>
      <c r="M55" s="6"/>
      <c r="N55" s="6"/>
      <c r="O55" s="6"/>
      <c r="P55" s="6"/>
      <c r="Q55" s="6"/>
      <c r="R55" s="6"/>
      <c r="S55" s="6"/>
      <c r="T55" s="6"/>
      <c r="U55" s="6"/>
      <c r="V55" s="6"/>
      <c r="W55" s="6"/>
      <c r="X55" s="6"/>
    </row>
    <row r="56" spans="1:24" x14ac:dyDescent="0.2">
      <c r="A56" s="5"/>
      <c r="B56" s="6"/>
      <c r="C56"/>
      <c r="D56"/>
      <c r="E56"/>
      <c r="F56"/>
      <c r="G56"/>
      <c r="H56" s="6"/>
      <c r="I56" s="6"/>
      <c r="J56" s="6"/>
      <c r="K56" s="6"/>
      <c r="L56" s="6"/>
      <c r="M56" s="6"/>
      <c r="N56" s="6"/>
      <c r="O56" s="6"/>
      <c r="P56" s="6"/>
      <c r="Q56" s="6"/>
      <c r="R56" s="6"/>
      <c r="S56" s="6"/>
      <c r="T56" s="6"/>
      <c r="U56" s="6"/>
      <c r="V56" s="6"/>
      <c r="W56" s="6"/>
      <c r="X56" s="6"/>
    </row>
    <row r="57" spans="1:24" x14ac:dyDescent="0.2">
      <c r="A57" s="5"/>
      <c r="B57" s="6"/>
      <c r="C57"/>
      <c r="D57"/>
      <c r="E57"/>
      <c r="F57"/>
      <c r="G57"/>
      <c r="H57" s="6"/>
      <c r="I57" s="6"/>
      <c r="J57" s="6"/>
      <c r="K57" s="6"/>
      <c r="L57" s="6"/>
      <c r="M57" s="6"/>
      <c r="N57" s="6"/>
      <c r="O57" s="6"/>
      <c r="P57" s="6"/>
      <c r="Q57" s="6"/>
      <c r="R57" s="6"/>
      <c r="S57" s="6"/>
      <c r="T57" s="6"/>
      <c r="U57" s="6"/>
      <c r="V57" s="6"/>
      <c r="W57" s="6"/>
      <c r="X57" s="6"/>
    </row>
    <row r="58" spans="1:24" x14ac:dyDescent="0.2">
      <c r="A58" s="5"/>
      <c r="B58" s="6"/>
      <c r="C58"/>
      <c r="D58"/>
      <c r="E58"/>
      <c r="F58"/>
      <c r="G58"/>
      <c r="H58" s="6"/>
      <c r="I58" s="6"/>
      <c r="J58" s="6"/>
      <c r="K58" s="6"/>
      <c r="L58" s="6"/>
      <c r="M58" s="6"/>
      <c r="N58" s="6"/>
      <c r="O58" s="6"/>
      <c r="P58" s="6"/>
      <c r="Q58" s="6"/>
      <c r="R58" s="6"/>
      <c r="S58" s="6"/>
      <c r="T58" s="6"/>
      <c r="U58" s="6"/>
      <c r="V58" s="6"/>
      <c r="W58" s="6"/>
      <c r="X58" s="6"/>
    </row>
    <row r="59" spans="1:24" x14ac:dyDescent="0.2">
      <c r="A59" s="5"/>
      <c r="B59" s="6"/>
      <c r="C59"/>
      <c r="D59"/>
      <c r="E59"/>
      <c r="F59"/>
      <c r="G59"/>
      <c r="H59" s="6"/>
      <c r="I59" s="6"/>
      <c r="J59" s="6"/>
      <c r="K59" s="6"/>
      <c r="L59" s="6"/>
      <c r="M59" s="6"/>
      <c r="N59" s="6"/>
      <c r="O59" s="6"/>
      <c r="P59" s="6"/>
      <c r="Q59" s="6"/>
      <c r="R59" s="6"/>
      <c r="S59" s="6"/>
      <c r="T59" s="6"/>
      <c r="U59" s="6"/>
      <c r="V59" s="6"/>
      <c r="W59" s="6"/>
      <c r="X59" s="6"/>
    </row>
    <row r="60" spans="1:24" x14ac:dyDescent="0.2">
      <c r="A60" s="5"/>
      <c r="B60" s="6"/>
      <c r="C60"/>
      <c r="D60"/>
      <c r="E60"/>
      <c r="F60"/>
      <c r="G60"/>
      <c r="H60" s="6"/>
      <c r="I60" s="6"/>
      <c r="J60" s="6"/>
      <c r="K60" s="6"/>
      <c r="L60" s="6"/>
      <c r="M60" s="6"/>
      <c r="N60" s="6"/>
      <c r="O60" s="6"/>
      <c r="P60" s="6"/>
      <c r="Q60" s="6"/>
      <c r="R60" s="6"/>
      <c r="S60" s="6"/>
      <c r="T60" s="6"/>
      <c r="U60" s="6"/>
      <c r="V60" s="6"/>
      <c r="W60" s="6"/>
      <c r="X60" s="6"/>
    </row>
    <row r="61" spans="1:24" x14ac:dyDescent="0.2">
      <c r="A61" s="5"/>
      <c r="B61" s="6"/>
      <c r="C61"/>
      <c r="D61"/>
      <c r="E61"/>
      <c r="F61"/>
      <c r="G61"/>
      <c r="H61" s="6"/>
      <c r="I61" s="6"/>
      <c r="J61" s="6"/>
      <c r="K61" s="6"/>
      <c r="L61" s="6"/>
      <c r="M61" s="6"/>
      <c r="N61" s="6"/>
      <c r="O61" s="6"/>
      <c r="P61" s="6"/>
      <c r="Q61" s="6"/>
      <c r="R61" s="6"/>
      <c r="S61" s="6"/>
      <c r="T61" s="6"/>
      <c r="U61" s="6"/>
      <c r="V61" s="6"/>
      <c r="W61" s="6"/>
      <c r="X61" s="6"/>
    </row>
    <row r="62" spans="1:24" x14ac:dyDescent="0.2">
      <c r="A62" s="5"/>
      <c r="B62" s="6"/>
      <c r="C62"/>
      <c r="D62"/>
      <c r="E62"/>
      <c r="F62"/>
      <c r="G62"/>
      <c r="H62" s="6"/>
      <c r="I62" s="6"/>
      <c r="J62" s="6"/>
      <c r="K62" s="6"/>
      <c r="L62" s="6"/>
      <c r="M62" s="6"/>
      <c r="N62" s="6"/>
      <c r="O62" s="6"/>
      <c r="P62" s="6"/>
      <c r="Q62" s="6"/>
      <c r="R62" s="6"/>
      <c r="S62" s="6"/>
      <c r="T62" s="6"/>
      <c r="U62" s="6"/>
      <c r="V62" s="6"/>
      <c r="W62" s="6"/>
      <c r="X62" s="6"/>
    </row>
    <row r="63" spans="1:24" x14ac:dyDescent="0.2">
      <c r="A63" s="5"/>
      <c r="B63" s="6"/>
      <c r="C63"/>
      <c r="D63"/>
      <c r="E63"/>
      <c r="F63"/>
      <c r="G63"/>
      <c r="H63" s="6"/>
      <c r="I63" s="6"/>
      <c r="J63" s="6"/>
      <c r="K63" s="6"/>
      <c r="L63" s="6"/>
      <c r="M63" s="6"/>
      <c r="N63" s="6"/>
      <c r="O63" s="6"/>
      <c r="P63" s="6"/>
      <c r="Q63" s="6"/>
      <c r="R63" s="6"/>
      <c r="S63" s="6"/>
      <c r="T63" s="6"/>
      <c r="U63" s="6"/>
      <c r="V63" s="6"/>
      <c r="W63" s="6"/>
      <c r="X63" s="6"/>
    </row>
    <row r="64" spans="1:24" x14ac:dyDescent="0.2">
      <c r="A64" s="5"/>
      <c r="B64" s="6"/>
      <c r="C64"/>
      <c r="D64"/>
      <c r="E64"/>
      <c r="F64"/>
      <c r="G64"/>
      <c r="H64" s="6"/>
      <c r="I64" s="6"/>
      <c r="J64" s="6"/>
      <c r="K64" s="6"/>
      <c r="L64" s="6"/>
      <c r="M64" s="6"/>
      <c r="N64" s="6"/>
      <c r="O64" s="6"/>
      <c r="P64" s="6"/>
      <c r="Q64" s="6"/>
      <c r="R64" s="6"/>
      <c r="S64" s="6"/>
      <c r="T64" s="6"/>
      <c r="U64" s="6"/>
      <c r="V64" s="6"/>
      <c r="W64" s="6"/>
      <c r="X64" s="6"/>
    </row>
    <row r="65" spans="1:24" x14ac:dyDescent="0.2">
      <c r="A65" s="5"/>
      <c r="B65" s="6"/>
      <c r="C65"/>
      <c r="D65"/>
      <c r="E65"/>
      <c r="F65"/>
      <c r="G65"/>
      <c r="H65" s="6"/>
      <c r="I65" s="6"/>
      <c r="J65" s="6"/>
      <c r="K65" s="6"/>
      <c r="L65" s="6"/>
      <c r="M65" s="6"/>
      <c r="N65" s="6"/>
      <c r="O65" s="6"/>
      <c r="P65" s="6"/>
      <c r="Q65" s="6"/>
      <c r="R65" s="6"/>
      <c r="S65" s="6"/>
      <c r="T65" s="6"/>
      <c r="U65" s="6"/>
      <c r="V65" s="6"/>
      <c r="W65" s="6"/>
      <c r="X65" s="6"/>
    </row>
    <row r="66" spans="1:24" x14ac:dyDescent="0.2">
      <c r="A66" s="5"/>
      <c r="B66" s="6"/>
      <c r="C66"/>
      <c r="D66"/>
      <c r="E66"/>
      <c r="F66"/>
      <c r="G66"/>
      <c r="H66" s="6"/>
      <c r="I66" s="6"/>
      <c r="J66" s="6"/>
      <c r="K66" s="6"/>
      <c r="L66" s="6"/>
      <c r="M66" s="6"/>
      <c r="N66" s="6"/>
      <c r="O66" s="6"/>
      <c r="P66" s="6"/>
      <c r="Q66" s="6"/>
      <c r="R66" s="6"/>
      <c r="S66" s="6"/>
      <c r="T66" s="6"/>
      <c r="U66" s="6"/>
      <c r="V66" s="6"/>
      <c r="W66" s="6"/>
      <c r="X66" s="6"/>
    </row>
    <row r="67" spans="1:24" x14ac:dyDescent="0.2">
      <c r="A67" s="5"/>
      <c r="B67" s="6"/>
      <c r="C67"/>
      <c r="D67"/>
      <c r="E67"/>
      <c r="F67"/>
      <c r="G67"/>
      <c r="H67" s="6"/>
      <c r="I67" s="6"/>
      <c r="J67" s="6"/>
      <c r="K67" s="6"/>
      <c r="L67" s="6"/>
      <c r="M67" s="6"/>
      <c r="N67" s="6"/>
      <c r="O67" s="6"/>
      <c r="P67" s="6"/>
      <c r="Q67" s="6"/>
      <c r="R67" s="6"/>
      <c r="S67" s="6"/>
      <c r="T67" s="6"/>
      <c r="U67" s="6"/>
      <c r="V67" s="6"/>
      <c r="W67" s="6"/>
      <c r="X67" s="6"/>
    </row>
    <row r="68" spans="1:24" x14ac:dyDescent="0.2">
      <c r="A68" s="5"/>
      <c r="B68" s="6"/>
      <c r="C68"/>
      <c r="D68"/>
      <c r="E68"/>
      <c r="F68"/>
      <c r="G68"/>
      <c r="H68" s="6"/>
      <c r="I68" s="6"/>
      <c r="J68" s="6"/>
      <c r="K68" s="6"/>
      <c r="L68" s="6"/>
      <c r="M68" s="6"/>
      <c r="N68" s="6"/>
      <c r="O68" s="6"/>
      <c r="P68" s="6"/>
      <c r="Q68" s="6"/>
      <c r="R68" s="6"/>
      <c r="S68" s="6"/>
      <c r="T68" s="6"/>
      <c r="U68" s="6"/>
      <c r="V68" s="6"/>
      <c r="W68" s="6"/>
      <c r="X68" s="6"/>
    </row>
    <row r="69" spans="1:24" x14ac:dyDescent="0.2">
      <c r="A69" s="5"/>
      <c r="B69" s="6"/>
      <c r="C69"/>
      <c r="D69"/>
      <c r="E69"/>
      <c r="F69"/>
      <c r="G69"/>
      <c r="H69" s="6"/>
      <c r="I69" s="6"/>
      <c r="J69" s="6"/>
      <c r="K69" s="6"/>
      <c r="L69" s="6"/>
      <c r="M69" s="6"/>
      <c r="N69" s="6"/>
      <c r="O69" s="6"/>
      <c r="P69" s="6"/>
      <c r="Q69" s="6"/>
      <c r="R69" s="6"/>
      <c r="S69" s="6"/>
      <c r="T69" s="6"/>
      <c r="U69" s="6"/>
      <c r="V69" s="6"/>
      <c r="W69" s="6"/>
      <c r="X69" s="6"/>
    </row>
    <row r="70" spans="1:24" x14ac:dyDescent="0.2">
      <c r="A70" s="5"/>
      <c r="B70" s="6"/>
      <c r="C70"/>
      <c r="D70"/>
      <c r="E70"/>
      <c r="F70"/>
      <c r="G70"/>
      <c r="H70" s="6"/>
      <c r="I70" s="6"/>
      <c r="J70" s="6"/>
      <c r="K70" s="6"/>
      <c r="L70" s="6"/>
      <c r="M70" s="6"/>
      <c r="N70" s="6"/>
      <c r="O70" s="6"/>
      <c r="P70" s="6"/>
      <c r="Q70" s="6"/>
      <c r="R70" s="6"/>
      <c r="S70" s="6"/>
      <c r="T70" s="6"/>
      <c r="U70" s="6"/>
      <c r="V70" s="6"/>
      <c r="W70" s="6"/>
      <c r="X70" s="6"/>
    </row>
    <row r="71" spans="1:24" x14ac:dyDescent="0.2">
      <c r="A71" s="5"/>
      <c r="B71" s="6"/>
      <c r="C71"/>
      <c r="D71"/>
      <c r="E71"/>
      <c r="F71"/>
      <c r="G71"/>
      <c r="H71" s="6"/>
      <c r="I71" s="6"/>
      <c r="J71" s="6"/>
      <c r="K71" s="6"/>
      <c r="L71" s="6"/>
      <c r="M71" s="6"/>
      <c r="N71" s="6"/>
      <c r="O71" s="6"/>
      <c r="P71" s="6"/>
      <c r="Q71" s="6"/>
      <c r="R71" s="6"/>
      <c r="S71" s="6"/>
      <c r="T71" s="6"/>
      <c r="U71" s="6"/>
      <c r="V71" s="6"/>
      <c r="W71" s="6"/>
      <c r="X71" s="6"/>
    </row>
    <row r="72" spans="1:24" x14ac:dyDescent="0.2">
      <c r="A72" s="5"/>
      <c r="B72" s="6"/>
      <c r="C72"/>
      <c r="D72"/>
      <c r="E72"/>
      <c r="F72"/>
      <c r="G72"/>
      <c r="H72" s="6"/>
      <c r="I72" s="6"/>
      <c r="J72" s="6"/>
      <c r="K72" s="6"/>
      <c r="L72" s="6"/>
      <c r="M72" s="6"/>
      <c r="N72" s="6"/>
      <c r="O72" s="6"/>
      <c r="P72" s="6"/>
      <c r="Q72" s="6"/>
      <c r="R72" s="6"/>
      <c r="S72" s="6"/>
      <c r="T72" s="6"/>
      <c r="U72" s="6"/>
      <c r="V72" s="6"/>
      <c r="W72" s="6"/>
      <c r="X72" s="6"/>
    </row>
    <row r="73" spans="1:24" x14ac:dyDescent="0.2">
      <c r="A73" s="5"/>
      <c r="B73" s="6"/>
      <c r="C73"/>
      <c r="D73"/>
      <c r="E73"/>
      <c r="F73"/>
      <c r="G73"/>
      <c r="H73" s="6"/>
      <c r="I73" s="6"/>
      <c r="J73" s="6"/>
      <c r="K73" s="6"/>
      <c r="L73" s="6"/>
      <c r="M73" s="6"/>
      <c r="N73" s="6"/>
      <c r="O73" s="6"/>
      <c r="P73" s="6"/>
      <c r="Q73" s="6"/>
      <c r="R73" s="6"/>
      <c r="S73" s="6"/>
      <c r="T73" s="6"/>
      <c r="U73" s="6"/>
      <c r="V73" s="6"/>
      <c r="W73" s="6"/>
      <c r="X73" s="6"/>
    </row>
    <row r="74" spans="1:24" x14ac:dyDescent="0.2">
      <c r="A74" s="5"/>
      <c r="B74" s="6"/>
      <c r="C74"/>
      <c r="D74"/>
      <c r="E74"/>
      <c r="F74"/>
      <c r="G74"/>
      <c r="H74" s="6"/>
      <c r="I74" s="6"/>
      <c r="J74" s="6"/>
      <c r="K74" s="6"/>
      <c r="L74" s="6"/>
      <c r="M74" s="6"/>
      <c r="N74" s="6"/>
      <c r="O74" s="6"/>
      <c r="P74" s="6"/>
      <c r="Q74" s="6"/>
      <c r="R74" s="6"/>
      <c r="S74" s="6"/>
      <c r="T74" s="6"/>
      <c r="U74" s="6"/>
      <c r="V74" s="6"/>
      <c r="W74" s="6"/>
      <c r="X74" s="6"/>
    </row>
    <row r="75" spans="1:24" x14ac:dyDescent="0.2">
      <c r="A75" s="5"/>
      <c r="B75" s="6"/>
      <c r="C75"/>
      <c r="D75"/>
      <c r="E75"/>
      <c r="F75"/>
      <c r="G75"/>
      <c r="H75" s="6"/>
      <c r="I75" s="6"/>
      <c r="J75" s="6"/>
      <c r="K75" s="6"/>
      <c r="L75" s="6"/>
      <c r="M75" s="6"/>
      <c r="N75" s="6"/>
      <c r="O75" s="6"/>
      <c r="P75" s="6"/>
      <c r="Q75" s="6"/>
      <c r="R75" s="6"/>
      <c r="S75" s="6"/>
      <c r="T75" s="6"/>
      <c r="U75" s="6"/>
      <c r="V75" s="6"/>
      <c r="W75" s="6"/>
      <c r="X75" s="6"/>
    </row>
    <row r="76" spans="1:24" x14ac:dyDescent="0.2">
      <c r="A76" s="5"/>
      <c r="B76" s="6"/>
      <c r="C76"/>
      <c r="D76"/>
      <c r="E76"/>
      <c r="F76"/>
      <c r="G76"/>
      <c r="H76" s="6"/>
      <c r="I76" s="6"/>
      <c r="J76" s="6"/>
      <c r="K76" s="6"/>
      <c r="L76" s="6"/>
      <c r="M76" s="6"/>
      <c r="N76" s="6"/>
      <c r="O76" s="6"/>
      <c r="P76" s="6"/>
      <c r="Q76" s="6"/>
      <c r="R76" s="6"/>
      <c r="S76" s="6"/>
      <c r="T76" s="6"/>
      <c r="U76" s="6"/>
      <c r="V76" s="6"/>
      <c r="W76" s="6"/>
      <c r="X76" s="6"/>
    </row>
    <row r="77" spans="1:24" x14ac:dyDescent="0.2">
      <c r="A77" s="5"/>
      <c r="B77" s="6"/>
      <c r="C77"/>
      <c r="D77"/>
      <c r="E77"/>
      <c r="F77"/>
      <c r="G77"/>
      <c r="H77" s="6"/>
      <c r="I77" s="6"/>
      <c r="J77" s="6"/>
      <c r="K77" s="6"/>
      <c r="L77" s="6"/>
      <c r="M77" s="6"/>
      <c r="N77" s="6"/>
      <c r="O77" s="6"/>
      <c r="P77" s="6"/>
      <c r="Q77" s="6"/>
      <c r="R77" s="6"/>
      <c r="S77" s="6"/>
      <c r="T77" s="6"/>
      <c r="U77" s="6"/>
      <c r="V77" s="6"/>
      <c r="W77" s="6"/>
      <c r="X77" s="6"/>
    </row>
    <row r="78" spans="1:24" x14ac:dyDescent="0.2">
      <c r="A78" s="5"/>
      <c r="B78" s="6"/>
      <c r="C78"/>
      <c r="D78"/>
      <c r="E78"/>
      <c r="F78"/>
      <c r="G78"/>
      <c r="H78" s="6"/>
      <c r="I78" s="6"/>
      <c r="J78" s="6"/>
      <c r="K78" s="6"/>
      <c r="L78" s="6"/>
      <c r="M78" s="6"/>
      <c r="N78" s="6"/>
      <c r="O78" s="6"/>
      <c r="P78" s="6"/>
      <c r="Q78" s="6"/>
      <c r="R78" s="6"/>
      <c r="S78" s="6"/>
      <c r="T78" s="6"/>
      <c r="U78" s="6"/>
      <c r="V78" s="6"/>
      <c r="W78" s="6"/>
      <c r="X78" s="6"/>
    </row>
    <row r="79" spans="1:24" x14ac:dyDescent="0.2">
      <c r="A79" s="5"/>
      <c r="B79" s="6"/>
      <c r="C79"/>
      <c r="D79"/>
      <c r="E79"/>
      <c r="F79"/>
      <c r="G79"/>
      <c r="H79" s="6"/>
      <c r="I79" s="6"/>
      <c r="J79" s="6"/>
      <c r="K79" s="6"/>
      <c r="L79" s="6"/>
      <c r="M79" s="6"/>
      <c r="N79" s="6"/>
      <c r="O79" s="6"/>
      <c r="P79" s="6"/>
      <c r="Q79" s="6"/>
      <c r="R79" s="6"/>
      <c r="S79" s="6"/>
      <c r="T79" s="6"/>
      <c r="U79" s="6"/>
      <c r="V79" s="6"/>
      <c r="W79" s="6"/>
      <c r="X79" s="6"/>
    </row>
    <row r="80" spans="1:24" x14ac:dyDescent="0.2">
      <c r="A80" s="5"/>
      <c r="B80" s="6"/>
      <c r="C80"/>
      <c r="D80"/>
      <c r="E80"/>
      <c r="F80"/>
      <c r="G80"/>
      <c r="H80" s="6"/>
      <c r="I80" s="6"/>
      <c r="J80" s="6"/>
      <c r="K80" s="6"/>
      <c r="L80" s="6"/>
      <c r="M80" s="6"/>
      <c r="N80" s="6"/>
      <c r="O80" s="6"/>
      <c r="P80" s="6"/>
      <c r="Q80" s="6"/>
      <c r="R80" s="6"/>
      <c r="S80" s="6"/>
      <c r="T80" s="6"/>
      <c r="U80" s="6"/>
      <c r="V80" s="6"/>
      <c r="W80" s="6"/>
      <c r="X80" s="6"/>
    </row>
    <row r="81" spans="1:24" x14ac:dyDescent="0.2">
      <c r="A81" s="5"/>
      <c r="B81" s="6"/>
      <c r="C81"/>
      <c r="D81"/>
      <c r="E81"/>
      <c r="F81"/>
      <c r="G81"/>
      <c r="H81" s="6"/>
      <c r="I81" s="6"/>
      <c r="J81" s="6"/>
      <c r="K81" s="6"/>
      <c r="L81" s="6"/>
      <c r="M81" s="6"/>
      <c r="N81" s="6"/>
      <c r="O81" s="6"/>
      <c r="P81" s="6"/>
      <c r="Q81" s="6"/>
      <c r="R81" s="6"/>
      <c r="S81" s="6"/>
      <c r="T81" s="6"/>
      <c r="U81" s="6"/>
      <c r="V81" s="6"/>
      <c r="W81" s="6"/>
      <c r="X81" s="6"/>
    </row>
    <row r="82" spans="1:24" x14ac:dyDescent="0.2">
      <c r="A82" s="5"/>
      <c r="B82" s="6"/>
      <c r="C82"/>
      <c r="D82"/>
      <c r="E82"/>
      <c r="F82"/>
      <c r="G82"/>
      <c r="H82" s="6"/>
      <c r="I82" s="6"/>
      <c r="J82" s="6"/>
      <c r="K82" s="6"/>
      <c r="L82" s="6"/>
      <c r="M82" s="6"/>
      <c r="N82" s="6"/>
      <c r="O82" s="6"/>
      <c r="P82" s="6"/>
      <c r="Q82" s="6"/>
      <c r="R82" s="6"/>
      <c r="S82" s="6"/>
      <c r="T82" s="6"/>
      <c r="U82" s="6"/>
      <c r="V82" s="6"/>
      <c r="W82" s="6"/>
      <c r="X82" s="6"/>
    </row>
    <row r="83" spans="1:24" x14ac:dyDescent="0.2">
      <c r="A83" s="5"/>
      <c r="B83" s="6"/>
      <c r="C83"/>
      <c r="D83"/>
      <c r="E83"/>
      <c r="F83"/>
      <c r="G83"/>
      <c r="H83" s="6"/>
      <c r="I83" s="6"/>
      <c r="J83" s="6"/>
      <c r="K83" s="6"/>
      <c r="L83" s="6"/>
      <c r="M83" s="6"/>
      <c r="N83" s="6"/>
      <c r="O83" s="6"/>
      <c r="P83" s="6"/>
      <c r="Q83" s="6"/>
      <c r="R83" s="6"/>
      <c r="S83" s="6"/>
      <c r="T83" s="6"/>
      <c r="U83" s="6"/>
      <c r="V83" s="6"/>
      <c r="W83" s="6"/>
      <c r="X83" s="6"/>
    </row>
    <row r="84" spans="1:24" x14ac:dyDescent="0.2">
      <c r="A84" s="5"/>
      <c r="B84" s="6"/>
      <c r="C84"/>
      <c r="D84"/>
      <c r="E84"/>
      <c r="F84"/>
      <c r="G84"/>
      <c r="H84" s="6"/>
      <c r="I84" s="6"/>
      <c r="J84" s="6"/>
      <c r="K84" s="6"/>
      <c r="L84" s="6"/>
      <c r="M84" s="6"/>
      <c r="N84" s="6"/>
      <c r="O84" s="6"/>
      <c r="P84" s="6"/>
      <c r="Q84" s="6"/>
      <c r="R84" s="6"/>
      <c r="S84" s="6"/>
      <c r="T84" s="6"/>
      <c r="U84" s="6"/>
      <c r="V84" s="6"/>
      <c r="W84" s="6"/>
      <c r="X84" s="6"/>
    </row>
    <row r="85" spans="1:24" x14ac:dyDescent="0.2">
      <c r="A85" s="5"/>
      <c r="B85" s="6"/>
      <c r="C85"/>
      <c r="D85"/>
      <c r="E85"/>
      <c r="F85"/>
      <c r="G85"/>
      <c r="H85" s="6"/>
      <c r="I85" s="6"/>
      <c r="J85" s="6"/>
      <c r="K85" s="6"/>
      <c r="L85" s="6"/>
      <c r="M85" s="6"/>
      <c r="N85" s="6"/>
      <c r="O85" s="6"/>
      <c r="P85" s="6"/>
      <c r="Q85" s="6"/>
      <c r="R85" s="6"/>
      <c r="S85" s="6"/>
      <c r="T85" s="6"/>
      <c r="U85" s="6"/>
      <c r="V85" s="6"/>
      <c r="W85" s="6"/>
      <c r="X85" s="6"/>
    </row>
    <row r="86" spans="1:24" x14ac:dyDescent="0.2">
      <c r="A86" s="5"/>
      <c r="B86" s="6"/>
      <c r="C86"/>
      <c r="D86"/>
      <c r="E86"/>
      <c r="F86"/>
      <c r="G86"/>
      <c r="H86" s="6"/>
      <c r="I86" s="6"/>
      <c r="J86" s="6"/>
      <c r="K86" s="6"/>
      <c r="L86" s="6"/>
      <c r="M86" s="6"/>
      <c r="N86" s="6"/>
      <c r="O86" s="6"/>
      <c r="P86" s="6"/>
      <c r="Q86" s="6"/>
      <c r="R86" s="6"/>
      <c r="S86" s="6"/>
      <c r="T86" s="6"/>
      <c r="U86" s="6"/>
      <c r="V86" s="6"/>
      <c r="W86" s="6"/>
      <c r="X86" s="6"/>
    </row>
    <row r="87" spans="1:24" x14ac:dyDescent="0.2">
      <c r="A87" s="5"/>
      <c r="B87" s="6"/>
      <c r="C87"/>
      <c r="D87"/>
      <c r="E87"/>
      <c r="F87"/>
      <c r="G87"/>
      <c r="H87" s="6"/>
      <c r="I87" s="6"/>
      <c r="J87" s="6"/>
      <c r="K87" s="6"/>
      <c r="L87" s="6"/>
      <c r="M87" s="6"/>
      <c r="N87" s="6"/>
      <c r="O87" s="6"/>
      <c r="P87" s="6"/>
      <c r="Q87" s="6"/>
      <c r="R87" s="6"/>
      <c r="S87" s="6"/>
      <c r="T87" s="6"/>
      <c r="U87" s="6"/>
      <c r="V87" s="6"/>
      <c r="W87" s="6"/>
      <c r="X87" s="6"/>
    </row>
    <row r="88" spans="1:24" x14ac:dyDescent="0.2">
      <c r="A88" s="5"/>
      <c r="B88" s="6"/>
      <c r="C88"/>
      <c r="D88"/>
      <c r="E88"/>
      <c r="F88"/>
      <c r="G88"/>
      <c r="H88" s="6"/>
      <c r="I88" s="6"/>
      <c r="J88" s="6"/>
      <c r="K88" s="6"/>
      <c r="L88" s="6"/>
      <c r="M88" s="6"/>
      <c r="N88" s="6"/>
      <c r="O88" s="6"/>
      <c r="P88" s="6"/>
      <c r="Q88" s="6"/>
      <c r="R88" s="6"/>
      <c r="S88" s="6"/>
      <c r="T88" s="6"/>
      <c r="U88" s="6"/>
      <c r="V88" s="6"/>
      <c r="W88" s="6"/>
      <c r="X88" s="6"/>
    </row>
    <row r="89" spans="1:24" x14ac:dyDescent="0.2">
      <c r="A89" s="5"/>
      <c r="B89" s="6"/>
      <c r="C89"/>
      <c r="D89"/>
      <c r="E89"/>
      <c r="F89"/>
      <c r="G89"/>
      <c r="H89" s="6"/>
      <c r="I89" s="6"/>
      <c r="J89" s="6"/>
      <c r="K89" s="6"/>
      <c r="L89" s="6"/>
      <c r="M89" s="6"/>
      <c r="N89" s="6"/>
      <c r="O89" s="6"/>
      <c r="P89" s="6"/>
      <c r="Q89" s="6"/>
      <c r="R89" s="6"/>
      <c r="S89" s="6"/>
      <c r="T89" s="6"/>
      <c r="U89" s="6"/>
      <c r="V89" s="6"/>
      <c r="W89" s="6"/>
      <c r="X89" s="6"/>
    </row>
    <row r="90" spans="1:24" x14ac:dyDescent="0.2">
      <c r="A90" s="5"/>
      <c r="B90" s="6"/>
      <c r="C90"/>
      <c r="D90"/>
      <c r="E90"/>
      <c r="F90"/>
      <c r="G90"/>
      <c r="H90" s="6"/>
      <c r="I90" s="6"/>
      <c r="J90" s="6"/>
      <c r="K90" s="6"/>
      <c r="L90" s="6"/>
      <c r="M90" s="6"/>
      <c r="N90" s="6"/>
      <c r="O90" s="6"/>
      <c r="P90" s="6"/>
      <c r="Q90" s="6"/>
      <c r="R90" s="6"/>
      <c r="S90" s="6"/>
      <c r="T90" s="6"/>
      <c r="U90" s="6"/>
      <c r="V90" s="6"/>
      <c r="W90" s="6"/>
      <c r="X90" s="6"/>
    </row>
    <row r="91" spans="1:24" x14ac:dyDescent="0.2">
      <c r="A91" s="5"/>
      <c r="B91" s="6"/>
      <c r="C91"/>
      <c r="D91"/>
      <c r="E91"/>
      <c r="F91"/>
      <c r="G91"/>
      <c r="H91" s="6"/>
      <c r="I91" s="6"/>
      <c r="J91" s="6"/>
      <c r="K91" s="6"/>
      <c r="L91" s="6"/>
      <c r="M91" s="6"/>
      <c r="N91" s="6"/>
      <c r="O91" s="6"/>
      <c r="P91" s="6"/>
      <c r="Q91" s="6"/>
      <c r="R91" s="6"/>
      <c r="S91" s="6"/>
      <c r="T91" s="6"/>
      <c r="U91" s="6"/>
      <c r="V91" s="6"/>
      <c r="W91" s="6"/>
      <c r="X91" s="6"/>
    </row>
    <row r="92" spans="1:24" x14ac:dyDescent="0.2">
      <c r="A92" s="5"/>
      <c r="B92" s="6"/>
      <c r="C92"/>
      <c r="D92"/>
      <c r="E92"/>
      <c r="F92"/>
      <c r="G92"/>
      <c r="H92" s="6"/>
      <c r="I92" s="6"/>
      <c r="J92" s="6"/>
      <c r="K92" s="6"/>
      <c r="L92" s="6"/>
      <c r="M92" s="6"/>
      <c r="N92" s="6"/>
      <c r="O92" s="6"/>
      <c r="P92" s="6"/>
      <c r="Q92" s="6"/>
      <c r="R92" s="6"/>
      <c r="S92" s="6"/>
      <c r="T92" s="6"/>
      <c r="U92" s="6"/>
      <c r="V92" s="6"/>
      <c r="W92" s="6"/>
      <c r="X92" s="6"/>
    </row>
    <row r="93" spans="1:24" x14ac:dyDescent="0.2">
      <c r="A93" s="5"/>
      <c r="B93" s="6"/>
      <c r="C93"/>
      <c r="D93"/>
      <c r="E93"/>
      <c r="F93"/>
      <c r="G93"/>
      <c r="H93" s="6"/>
      <c r="I93" s="6"/>
      <c r="J93" s="6"/>
      <c r="K93" s="6"/>
      <c r="L93" s="6"/>
      <c r="M93" s="6"/>
      <c r="N93" s="6"/>
      <c r="O93" s="6"/>
      <c r="P93" s="6"/>
      <c r="Q93" s="6"/>
      <c r="R93" s="6"/>
      <c r="S93" s="6"/>
      <c r="T93" s="6"/>
      <c r="U93" s="6"/>
      <c r="V93" s="6"/>
      <c r="W93" s="6"/>
      <c r="X93" s="6"/>
    </row>
    <row r="94" spans="1:24" x14ac:dyDescent="0.2">
      <c r="A94" s="5"/>
      <c r="B94" s="6"/>
      <c r="C94" s="6"/>
      <c r="D94" s="6"/>
      <c r="E94" s="6"/>
      <c r="F94" s="6"/>
      <c r="G94" s="6"/>
      <c r="H94" s="6"/>
      <c r="I94" s="6"/>
      <c r="J94" s="6"/>
      <c r="K94" s="6"/>
      <c r="L94" s="6"/>
      <c r="M94" s="6"/>
      <c r="N94" s="6"/>
      <c r="O94" s="6"/>
      <c r="P94" s="6"/>
      <c r="Q94" s="6"/>
      <c r="R94" s="6"/>
      <c r="S94" s="6"/>
      <c r="T94" s="6"/>
      <c r="U94" s="6"/>
      <c r="V94" s="6"/>
      <c r="W94" s="6"/>
      <c r="X94" s="6"/>
    </row>
    <row r="95" spans="1:24" x14ac:dyDescent="0.2">
      <c r="A95" s="5"/>
      <c r="B95" s="6"/>
      <c r="C95" s="6"/>
      <c r="D95" s="6"/>
      <c r="E95" s="6"/>
      <c r="F95" s="6"/>
      <c r="G95" s="6"/>
      <c r="H95" s="6"/>
      <c r="I95" s="6"/>
      <c r="J95" s="6"/>
      <c r="K95" s="6"/>
      <c r="L95" s="6"/>
      <c r="M95" s="6"/>
      <c r="N95" s="6"/>
      <c r="O95" s="6"/>
      <c r="P95" s="6"/>
      <c r="Q95" s="6"/>
      <c r="R95" s="6"/>
      <c r="S95" s="6"/>
      <c r="T95" s="6"/>
      <c r="U95" s="6"/>
      <c r="V95" s="6"/>
      <c r="W95" s="6"/>
      <c r="X95" s="6"/>
    </row>
    <row r="96" spans="1:24" x14ac:dyDescent="0.2">
      <c r="A96" s="5"/>
      <c r="B96" s="6"/>
      <c r="C96" s="6"/>
      <c r="D96" s="6"/>
      <c r="E96" s="6"/>
      <c r="F96" s="6"/>
      <c r="G96" s="6"/>
      <c r="H96" s="6"/>
      <c r="I96" s="6"/>
      <c r="J96" s="6"/>
      <c r="K96" s="6"/>
      <c r="L96" s="6"/>
      <c r="M96" s="6"/>
      <c r="N96" s="6"/>
      <c r="O96" s="6"/>
      <c r="P96" s="6"/>
      <c r="Q96" s="6"/>
      <c r="R96" s="6"/>
      <c r="S96" s="6"/>
      <c r="T96" s="6"/>
      <c r="U96" s="6"/>
      <c r="V96" s="6"/>
      <c r="W96" s="6"/>
      <c r="X96" s="6"/>
    </row>
    <row r="97" spans="1:24" x14ac:dyDescent="0.2">
      <c r="A97" s="5"/>
      <c r="B97" s="6"/>
      <c r="C97" s="6"/>
      <c r="D97" s="6"/>
      <c r="E97" s="6"/>
      <c r="F97" s="6"/>
      <c r="G97" s="6"/>
      <c r="H97" s="6"/>
      <c r="I97" s="6"/>
      <c r="J97" s="6"/>
      <c r="K97" s="6"/>
      <c r="L97" s="6"/>
      <c r="M97" s="6"/>
      <c r="N97" s="6"/>
      <c r="O97" s="6"/>
      <c r="P97" s="6"/>
      <c r="Q97" s="6"/>
      <c r="R97" s="6"/>
      <c r="S97" s="6"/>
      <c r="T97" s="6"/>
      <c r="U97" s="6"/>
      <c r="V97" s="6"/>
      <c r="W97" s="6"/>
      <c r="X97" s="6"/>
    </row>
    <row r="98" spans="1:24" x14ac:dyDescent="0.2">
      <c r="A98" s="5"/>
      <c r="B98" s="6"/>
      <c r="C98" s="6"/>
      <c r="D98" s="6"/>
      <c r="E98" s="6"/>
      <c r="F98" s="6"/>
      <c r="G98" s="6"/>
      <c r="H98" s="6"/>
      <c r="I98" s="6"/>
      <c r="J98" s="6"/>
      <c r="K98" s="6"/>
      <c r="L98" s="6"/>
      <c r="M98" s="6"/>
      <c r="N98" s="6"/>
      <c r="O98" s="6"/>
      <c r="P98" s="6"/>
      <c r="Q98" s="6"/>
      <c r="R98" s="6"/>
      <c r="S98" s="6"/>
      <c r="T98" s="6"/>
      <c r="U98" s="6"/>
      <c r="V98" s="6"/>
      <c r="W98" s="6"/>
      <c r="X98" s="6"/>
    </row>
    <row r="99" spans="1:24" x14ac:dyDescent="0.2">
      <c r="A99" s="5"/>
      <c r="B99" s="6"/>
      <c r="C99" s="6"/>
      <c r="D99" s="6"/>
      <c r="E99" s="6"/>
      <c r="F99" s="6"/>
      <c r="G99" s="6"/>
      <c r="H99" s="6"/>
      <c r="I99" s="6"/>
      <c r="J99" s="6"/>
      <c r="K99" s="6"/>
      <c r="L99" s="6"/>
      <c r="M99" s="6"/>
      <c r="N99" s="6"/>
      <c r="O99" s="6"/>
      <c r="P99" s="6"/>
      <c r="Q99" s="6"/>
      <c r="R99" s="6"/>
      <c r="S99" s="6"/>
      <c r="T99" s="6"/>
      <c r="U99" s="6"/>
      <c r="V99" s="6"/>
      <c r="W99" s="6"/>
      <c r="X99" s="6"/>
    </row>
    <row r="100" spans="1:24" x14ac:dyDescent="0.2">
      <c r="A100" s="5"/>
      <c r="B100" s="42" t="s">
        <v>9</v>
      </c>
      <c r="C100" s="42" t="s">
        <v>10</v>
      </c>
      <c r="D100" s="42" t="s">
        <v>14</v>
      </c>
      <c r="E100" s="42" t="s">
        <v>20</v>
      </c>
      <c r="F100" s="6"/>
      <c r="G100" s="6"/>
      <c r="H100" s="6"/>
      <c r="I100" s="6"/>
      <c r="J100" s="6"/>
      <c r="K100" s="6"/>
      <c r="L100" s="6"/>
      <c r="M100" s="6"/>
      <c r="N100" s="6"/>
      <c r="O100" s="6"/>
      <c r="P100" s="6"/>
      <c r="Q100" s="6"/>
      <c r="R100" s="6"/>
      <c r="S100" s="6"/>
      <c r="T100" s="6"/>
      <c r="U100" s="6"/>
      <c r="V100" s="6"/>
      <c r="W100" s="6"/>
      <c r="X100" s="6"/>
    </row>
    <row r="101" spans="1:24" x14ac:dyDescent="0.2">
      <c r="A101" s="5"/>
      <c r="B101" s="47">
        <v>42752</v>
      </c>
      <c r="C101" s="43" t="s">
        <v>11</v>
      </c>
      <c r="D101" s="43" t="s">
        <v>19</v>
      </c>
      <c r="E101" s="48">
        <v>1000</v>
      </c>
      <c r="F101" s="6"/>
      <c r="G101" s="6"/>
      <c r="H101" s="6"/>
      <c r="I101" s="6"/>
      <c r="J101" s="6"/>
      <c r="K101" s="6"/>
      <c r="L101" s="6"/>
      <c r="M101" s="6"/>
      <c r="N101" s="6"/>
      <c r="O101" s="6"/>
      <c r="P101" s="6"/>
      <c r="Q101" s="6"/>
      <c r="R101" s="6"/>
      <c r="S101" s="6"/>
      <c r="T101" s="6"/>
      <c r="U101" s="6"/>
      <c r="V101" s="6"/>
      <c r="W101" s="6"/>
      <c r="X101" s="6"/>
    </row>
    <row r="102" spans="1:24" x14ac:dyDescent="0.2">
      <c r="A102" s="5"/>
      <c r="B102" s="47">
        <v>42752</v>
      </c>
      <c r="C102" s="43" t="s">
        <v>11</v>
      </c>
      <c r="D102" s="43" t="s">
        <v>44</v>
      </c>
      <c r="E102" s="48">
        <v>500</v>
      </c>
      <c r="F102" s="6"/>
      <c r="G102" s="6"/>
      <c r="H102" s="6"/>
      <c r="I102" s="6"/>
      <c r="J102" s="6"/>
      <c r="K102" s="6"/>
      <c r="L102" s="6"/>
      <c r="M102" s="6"/>
      <c r="N102" s="6"/>
      <c r="O102" s="6"/>
      <c r="P102" s="6"/>
      <c r="Q102" s="6"/>
      <c r="R102" s="6"/>
      <c r="S102" s="6"/>
      <c r="T102" s="6"/>
      <c r="U102" s="6"/>
      <c r="V102" s="6"/>
      <c r="W102" s="6"/>
      <c r="X102" s="6"/>
    </row>
    <row r="103" spans="1:24" x14ac:dyDescent="0.2">
      <c r="A103" s="5"/>
      <c r="B103" s="47">
        <v>42752</v>
      </c>
      <c r="C103" s="43" t="s">
        <v>11</v>
      </c>
      <c r="D103" s="43" t="s">
        <v>45</v>
      </c>
      <c r="E103" s="48">
        <v>500</v>
      </c>
      <c r="F103" s="6"/>
      <c r="G103" s="6"/>
      <c r="H103" s="6"/>
      <c r="I103" s="6"/>
      <c r="J103" s="6"/>
      <c r="K103" s="6"/>
      <c r="L103" s="6"/>
      <c r="M103" s="6"/>
      <c r="N103" s="6"/>
      <c r="O103" s="6"/>
      <c r="P103" s="6"/>
      <c r="Q103" s="6"/>
      <c r="R103" s="6"/>
      <c r="S103" s="6"/>
      <c r="T103" s="6"/>
      <c r="U103" s="6"/>
      <c r="V103" s="6"/>
      <c r="W103" s="6"/>
      <c r="X103" s="6"/>
    </row>
    <row r="104" spans="1:24" x14ac:dyDescent="0.2">
      <c r="A104" s="5"/>
      <c r="B104" s="47">
        <v>42786</v>
      </c>
      <c r="C104" s="43" t="s">
        <v>13</v>
      </c>
      <c r="D104" s="43" t="s">
        <v>18</v>
      </c>
      <c r="E104" s="48">
        <v>20</v>
      </c>
      <c r="F104" s="6"/>
      <c r="G104" s="6"/>
      <c r="H104" s="6"/>
      <c r="I104" s="6"/>
      <c r="J104" s="6"/>
      <c r="K104" s="6"/>
      <c r="L104" s="6"/>
      <c r="M104" s="6"/>
      <c r="N104" s="6"/>
      <c r="O104" s="6"/>
      <c r="P104" s="6"/>
      <c r="Q104" s="6"/>
      <c r="R104" s="6"/>
      <c r="S104" s="6"/>
      <c r="T104" s="6"/>
      <c r="U104" s="6"/>
      <c r="V104" s="6"/>
      <c r="W104" s="6"/>
      <c r="X104" s="6"/>
    </row>
    <row r="105" spans="1:24" x14ac:dyDescent="0.2">
      <c r="A105" s="5"/>
      <c r="B105" s="47">
        <v>42791</v>
      </c>
      <c r="C105" s="43" t="s">
        <v>13</v>
      </c>
      <c r="D105" s="43" t="s">
        <v>17</v>
      </c>
      <c r="E105" s="48">
        <v>125</v>
      </c>
      <c r="F105" s="6"/>
      <c r="G105" s="6"/>
      <c r="H105" s="6"/>
      <c r="I105" s="6"/>
      <c r="J105" s="6"/>
      <c r="K105" s="6"/>
      <c r="L105" s="6"/>
      <c r="M105" s="6"/>
      <c r="N105" s="6"/>
      <c r="O105" s="6"/>
      <c r="P105" s="6"/>
      <c r="Q105" s="6"/>
      <c r="R105" s="6"/>
      <c r="S105" s="6"/>
      <c r="T105" s="6"/>
      <c r="U105" s="6"/>
      <c r="V105" s="6"/>
      <c r="W105" s="6"/>
      <c r="X105" s="6"/>
    </row>
    <row r="106" spans="1:24" x14ac:dyDescent="0.2">
      <c r="A106" s="5"/>
      <c r="B106" s="47">
        <v>42756</v>
      </c>
      <c r="C106" s="43" t="s">
        <v>13</v>
      </c>
      <c r="D106" s="43" t="s">
        <v>43</v>
      </c>
      <c r="E106" s="48">
        <v>250</v>
      </c>
      <c r="F106" s="6"/>
      <c r="G106" s="6"/>
      <c r="H106" s="6"/>
      <c r="I106" s="6"/>
      <c r="J106" s="6"/>
      <c r="K106" s="6"/>
      <c r="L106" s="6"/>
      <c r="M106" s="6"/>
      <c r="N106" s="6"/>
      <c r="O106" s="6"/>
      <c r="P106" s="6"/>
      <c r="Q106" s="6"/>
      <c r="R106" s="6"/>
      <c r="S106" s="6"/>
      <c r="T106" s="6"/>
      <c r="U106" s="6"/>
      <c r="V106" s="6"/>
      <c r="W106" s="6"/>
      <c r="X106" s="6"/>
    </row>
    <row r="107" spans="1:24" x14ac:dyDescent="0.2">
      <c r="A107" s="5"/>
      <c r="B107" s="47">
        <v>42786</v>
      </c>
      <c r="C107" s="43" t="s">
        <v>13</v>
      </c>
      <c r="D107" s="43" t="s">
        <v>46</v>
      </c>
      <c r="E107" s="48">
        <v>20</v>
      </c>
      <c r="F107" s="6"/>
      <c r="G107" s="6"/>
      <c r="H107" s="6"/>
      <c r="I107" s="6"/>
      <c r="J107" s="6"/>
      <c r="K107" s="6"/>
      <c r="L107" s="6"/>
      <c r="M107" s="6"/>
      <c r="N107" s="6"/>
      <c r="O107" s="6"/>
      <c r="P107" s="6"/>
      <c r="Q107" s="6"/>
      <c r="R107" s="6"/>
      <c r="S107" s="6"/>
      <c r="T107" s="6"/>
      <c r="U107" s="6"/>
      <c r="V107" s="6"/>
      <c r="W107" s="6"/>
      <c r="X107" s="6"/>
    </row>
    <row r="108" spans="1:24" x14ac:dyDescent="0.2">
      <c r="A108" s="5"/>
      <c r="B108" s="47">
        <v>42791</v>
      </c>
      <c r="C108" s="43" t="s">
        <v>13</v>
      </c>
      <c r="D108" s="43" t="s">
        <v>47</v>
      </c>
      <c r="E108" s="48">
        <v>125</v>
      </c>
      <c r="F108" s="6"/>
      <c r="G108" s="6"/>
      <c r="H108" s="6"/>
      <c r="I108" s="6"/>
      <c r="J108" s="6"/>
      <c r="K108" s="6"/>
      <c r="L108" s="6"/>
      <c r="M108" s="6"/>
      <c r="N108" s="6"/>
      <c r="O108" s="6"/>
      <c r="P108" s="6"/>
      <c r="Q108" s="6"/>
      <c r="R108" s="6"/>
      <c r="S108" s="6"/>
      <c r="T108" s="6"/>
      <c r="U108" s="6"/>
      <c r="V108" s="6"/>
      <c r="W108" s="6"/>
      <c r="X108" s="6"/>
    </row>
    <row r="109" spans="1:24" x14ac:dyDescent="0.2">
      <c r="A109" s="5"/>
      <c r="B109" s="47">
        <v>42756</v>
      </c>
      <c r="C109" s="43" t="s">
        <v>13</v>
      </c>
      <c r="D109" s="43" t="s">
        <v>48</v>
      </c>
      <c r="E109" s="48">
        <v>250</v>
      </c>
      <c r="F109" s="6"/>
      <c r="G109" s="6"/>
      <c r="H109" s="6"/>
      <c r="I109" s="6"/>
      <c r="J109" s="6"/>
      <c r="K109" s="6"/>
      <c r="L109" s="6"/>
      <c r="M109" s="6"/>
      <c r="N109" s="6"/>
      <c r="O109" s="6"/>
      <c r="P109" s="6"/>
      <c r="Q109" s="6"/>
      <c r="R109" s="6"/>
      <c r="S109" s="6"/>
      <c r="T109" s="6"/>
      <c r="U109" s="6"/>
      <c r="V109" s="6"/>
      <c r="W109" s="6"/>
      <c r="X109" s="6"/>
    </row>
    <row r="110" spans="1:24" x14ac:dyDescent="0.2">
      <c r="A110" s="5"/>
      <c r="B110" s="47">
        <v>42786</v>
      </c>
      <c r="C110" s="43" t="s">
        <v>13</v>
      </c>
      <c r="D110" s="43" t="s">
        <v>49</v>
      </c>
      <c r="E110" s="48">
        <v>20</v>
      </c>
      <c r="F110" s="6"/>
      <c r="G110" s="6"/>
      <c r="H110" s="6"/>
      <c r="I110" s="6"/>
      <c r="J110" s="6"/>
      <c r="K110" s="6"/>
      <c r="L110" s="6"/>
      <c r="M110" s="6"/>
      <c r="N110" s="6"/>
      <c r="O110" s="6"/>
      <c r="P110" s="6"/>
      <c r="Q110" s="6"/>
      <c r="R110" s="6"/>
      <c r="S110" s="6"/>
      <c r="T110" s="6"/>
      <c r="U110" s="6"/>
      <c r="V110" s="6"/>
      <c r="W110" s="6"/>
      <c r="X110" s="6"/>
    </row>
    <row r="111" spans="1:24" x14ac:dyDescent="0.2">
      <c r="A111" s="5"/>
      <c r="B111" s="47">
        <v>42791</v>
      </c>
      <c r="C111" s="43" t="s">
        <v>13</v>
      </c>
      <c r="D111" s="43" t="s">
        <v>50</v>
      </c>
      <c r="E111" s="48">
        <v>125</v>
      </c>
      <c r="F111" s="6"/>
      <c r="G111" s="6"/>
      <c r="H111" s="6"/>
      <c r="I111" s="6"/>
      <c r="J111" s="6"/>
      <c r="K111" s="6"/>
      <c r="L111" s="6"/>
      <c r="M111" s="6"/>
      <c r="N111" s="6"/>
      <c r="O111" s="6"/>
      <c r="P111" s="6"/>
      <c r="Q111" s="6"/>
      <c r="R111" s="6"/>
      <c r="S111" s="6"/>
      <c r="T111" s="6"/>
      <c r="U111" s="6"/>
      <c r="V111" s="6"/>
      <c r="W111" s="6"/>
      <c r="X111" s="6"/>
    </row>
    <row r="112" spans="1:24" x14ac:dyDescent="0.2">
      <c r="A112" s="5"/>
      <c r="B112" s="47">
        <v>42736</v>
      </c>
      <c r="C112" s="43" t="s">
        <v>12</v>
      </c>
      <c r="D112" s="43" t="s">
        <v>51</v>
      </c>
      <c r="E112" s="48">
        <v>74</v>
      </c>
      <c r="F112" s="6"/>
      <c r="G112" s="6"/>
      <c r="H112" s="6"/>
      <c r="I112" s="6"/>
      <c r="J112" s="6"/>
      <c r="K112" s="6"/>
      <c r="L112" s="6"/>
      <c r="M112" s="6"/>
      <c r="N112" s="6"/>
      <c r="O112" s="6"/>
      <c r="P112" s="6"/>
      <c r="Q112" s="6"/>
      <c r="R112" s="6"/>
      <c r="S112" s="6"/>
      <c r="T112" s="6"/>
      <c r="U112" s="6"/>
      <c r="V112" s="6"/>
      <c r="W112" s="6"/>
      <c r="X112" s="6"/>
    </row>
    <row r="113" spans="1:24" x14ac:dyDescent="0.2">
      <c r="A113" s="5"/>
      <c r="B113" s="47">
        <v>42750</v>
      </c>
      <c r="C113" s="43" t="s">
        <v>12</v>
      </c>
      <c r="D113" s="43" t="s">
        <v>16</v>
      </c>
      <c r="E113" s="48">
        <v>235</v>
      </c>
      <c r="F113" s="6"/>
      <c r="G113" s="6"/>
      <c r="H113" s="6"/>
      <c r="I113" s="6"/>
      <c r="J113" s="6"/>
      <c r="K113" s="6"/>
      <c r="L113" s="6"/>
      <c r="M113" s="6"/>
      <c r="N113" s="6"/>
      <c r="O113" s="6"/>
      <c r="P113" s="6"/>
      <c r="Q113" s="6"/>
      <c r="R113" s="6"/>
      <c r="S113" s="6"/>
      <c r="T113" s="6"/>
      <c r="U113" s="6"/>
      <c r="V113" s="6"/>
      <c r="W113" s="6"/>
      <c r="X113" s="6"/>
    </row>
    <row r="114" spans="1:24" x14ac:dyDescent="0.2">
      <c r="A114" s="5"/>
      <c r="B114" s="47">
        <v>42756</v>
      </c>
      <c r="C114" s="43" t="s">
        <v>12</v>
      </c>
      <c r="D114" s="43" t="s">
        <v>52</v>
      </c>
      <c r="E114" s="48">
        <v>125</v>
      </c>
      <c r="F114" s="6"/>
      <c r="G114" s="6"/>
      <c r="H114" s="6"/>
      <c r="I114" s="6"/>
      <c r="J114" s="6"/>
      <c r="K114" s="6"/>
      <c r="L114" s="6"/>
      <c r="M114" s="6"/>
      <c r="N114" s="6"/>
      <c r="O114" s="6"/>
      <c r="P114" s="6"/>
      <c r="Q114" s="6"/>
      <c r="R114" s="6"/>
      <c r="S114" s="6"/>
      <c r="T114" s="6"/>
      <c r="U114" s="6"/>
      <c r="V114" s="6"/>
      <c r="W114" s="6"/>
      <c r="X114" s="6"/>
    </row>
    <row r="115" spans="1:24" x14ac:dyDescent="0.2">
      <c r="A115" s="5"/>
      <c r="B115" s="47">
        <v>42768</v>
      </c>
      <c r="C115" s="43" t="s">
        <v>12</v>
      </c>
      <c r="D115" s="43" t="s">
        <v>16</v>
      </c>
      <c r="E115" s="48">
        <v>235</v>
      </c>
      <c r="F115" s="6"/>
      <c r="G115" s="6"/>
      <c r="H115" s="6"/>
      <c r="I115" s="6"/>
      <c r="J115" s="6"/>
      <c r="K115" s="6"/>
      <c r="L115" s="6"/>
      <c r="M115" s="6"/>
      <c r="N115" s="6"/>
      <c r="O115" s="6"/>
      <c r="P115" s="6"/>
      <c r="Q115" s="6"/>
      <c r="R115" s="6"/>
      <c r="S115" s="6"/>
      <c r="T115" s="6"/>
      <c r="U115" s="6"/>
      <c r="V115" s="6"/>
      <c r="W115" s="6"/>
      <c r="X115" s="6"/>
    </row>
    <row r="116" spans="1:24" x14ac:dyDescent="0.2">
      <c r="A116" s="5"/>
      <c r="B116" s="47">
        <v>42736</v>
      </c>
      <c r="C116" s="43" t="s">
        <v>12</v>
      </c>
      <c r="D116" s="43" t="s">
        <v>53</v>
      </c>
      <c r="E116" s="48">
        <v>74</v>
      </c>
      <c r="F116" s="6"/>
      <c r="G116" s="6"/>
      <c r="H116" s="6"/>
      <c r="I116" s="6"/>
      <c r="J116" s="6"/>
      <c r="K116" s="6"/>
      <c r="L116" s="6"/>
      <c r="M116" s="6"/>
      <c r="N116" s="6"/>
      <c r="O116" s="6"/>
      <c r="P116" s="6"/>
      <c r="Q116" s="6"/>
      <c r="R116" s="6"/>
      <c r="S116" s="6"/>
      <c r="T116" s="6"/>
      <c r="U116" s="6"/>
      <c r="V116" s="6"/>
      <c r="W116" s="6"/>
      <c r="X116" s="6"/>
    </row>
    <row r="117" spans="1:24" x14ac:dyDescent="0.2">
      <c r="A117" s="5"/>
      <c r="B117" s="47">
        <v>42750</v>
      </c>
      <c r="C117" s="43" t="s">
        <v>12</v>
      </c>
      <c r="D117" s="43" t="s">
        <v>54</v>
      </c>
      <c r="E117" s="48">
        <v>70</v>
      </c>
      <c r="F117" s="6"/>
      <c r="G117" s="6"/>
      <c r="H117" s="6"/>
      <c r="I117" s="6"/>
      <c r="J117" s="6"/>
      <c r="K117" s="6"/>
      <c r="L117" s="6"/>
      <c r="M117" s="6"/>
      <c r="N117" s="6"/>
      <c r="O117" s="6"/>
      <c r="P117" s="6"/>
      <c r="Q117" s="6"/>
      <c r="R117" s="6"/>
      <c r="S117" s="6"/>
      <c r="T117" s="6"/>
      <c r="U117" s="6"/>
      <c r="V117" s="6"/>
      <c r="W117" s="6"/>
      <c r="X117" s="6"/>
    </row>
    <row r="118" spans="1:24" x14ac:dyDescent="0.2">
      <c r="A118" s="5"/>
      <c r="B118" s="47">
        <v>42768</v>
      </c>
      <c r="C118" s="43" t="s">
        <v>12</v>
      </c>
      <c r="D118" s="43" t="s">
        <v>55</v>
      </c>
      <c r="E118" s="48">
        <v>235</v>
      </c>
      <c r="F118" s="6"/>
      <c r="G118" s="6"/>
      <c r="H118" s="6"/>
      <c r="I118" s="6"/>
      <c r="J118" s="6"/>
      <c r="K118" s="6"/>
      <c r="L118" s="6"/>
      <c r="M118" s="6"/>
      <c r="N118" s="6"/>
      <c r="O118" s="6"/>
      <c r="P118" s="6"/>
      <c r="Q118" s="6"/>
      <c r="R118" s="6"/>
      <c r="S118" s="6"/>
      <c r="T118" s="6"/>
      <c r="U118" s="6"/>
      <c r="V118" s="6"/>
      <c r="W118" s="6"/>
      <c r="X118" s="6"/>
    </row>
    <row r="119" spans="1:24" x14ac:dyDescent="0.2">
      <c r="A119" s="5"/>
      <c r="B119" s="47">
        <v>42736</v>
      </c>
      <c r="C119" s="43" t="s">
        <v>12</v>
      </c>
      <c r="D119" s="43" t="s">
        <v>56</v>
      </c>
      <c r="E119" s="48">
        <v>74</v>
      </c>
      <c r="F119" s="6"/>
      <c r="G119" s="6"/>
      <c r="H119" s="6"/>
      <c r="I119" s="6"/>
      <c r="J119" s="6"/>
      <c r="K119" s="6"/>
      <c r="L119" s="6"/>
      <c r="M119" s="6"/>
      <c r="N119" s="6"/>
      <c r="O119" s="6"/>
      <c r="P119" s="6"/>
      <c r="Q119" s="6"/>
      <c r="R119" s="6"/>
      <c r="S119" s="6"/>
      <c r="T119" s="6"/>
      <c r="U119" s="6"/>
      <c r="V119" s="6"/>
      <c r="W119" s="6"/>
      <c r="X119" s="6"/>
    </row>
    <row r="120" spans="1:24" x14ac:dyDescent="0.2">
      <c r="A120" s="5"/>
      <c r="B120" s="47">
        <v>42750</v>
      </c>
      <c r="C120" s="43" t="s">
        <v>12</v>
      </c>
      <c r="D120" s="43" t="s">
        <v>57</v>
      </c>
      <c r="E120" s="48">
        <v>70</v>
      </c>
      <c r="F120" s="6"/>
      <c r="G120" s="6"/>
      <c r="H120" s="6"/>
      <c r="I120" s="6"/>
      <c r="J120" s="6"/>
      <c r="K120" s="6"/>
      <c r="L120" s="6"/>
      <c r="M120" s="6"/>
      <c r="N120" s="6"/>
      <c r="O120" s="6"/>
      <c r="P120" s="6"/>
      <c r="Q120" s="6"/>
      <c r="R120" s="6"/>
      <c r="S120" s="6"/>
      <c r="T120" s="6"/>
      <c r="U120" s="6"/>
      <c r="V120" s="6"/>
      <c r="W120" s="6"/>
      <c r="X120" s="6"/>
    </row>
    <row r="121" spans="1:24" x14ac:dyDescent="0.2">
      <c r="A121" s="5"/>
      <c r="B121" s="47">
        <v>42768</v>
      </c>
      <c r="C121" s="43" t="s">
        <v>12</v>
      </c>
      <c r="D121" s="43" t="s">
        <v>58</v>
      </c>
      <c r="E121" s="48">
        <v>235</v>
      </c>
      <c r="F121" s="6"/>
      <c r="G121" s="6"/>
      <c r="H121" s="6"/>
      <c r="I121" s="6"/>
      <c r="J121" s="6"/>
      <c r="K121" s="6"/>
      <c r="L121" s="6"/>
      <c r="M121" s="6"/>
      <c r="N121" s="6"/>
      <c r="O121" s="6"/>
      <c r="P121" s="6"/>
      <c r="Q121" s="6"/>
      <c r="R121" s="6"/>
      <c r="S121" s="6"/>
      <c r="T121" s="6"/>
      <c r="U121" s="6"/>
      <c r="V121" s="6"/>
      <c r="W121" s="6"/>
      <c r="X121" s="25"/>
    </row>
  </sheetData>
  <phoneticPr fontId="1" type="noConversion"/>
  <pageMargins left="0.7" right="0.7" top="0.75" bottom="0.75" header="0.3" footer="0.3"/>
  <pageSetup paperSize="9" orientation="landscape" r:id="rId2"/>
  <rowBreaks count="1" manualBreakCount="1">
    <brk id="99" max="16383" man="1"/>
  </rowBreaks>
  <drawing r:id="rId3"/>
  <tableParts count="1">
    <tablePart r:id="rId4"/>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0"/>
  <dimension ref="A1:M119"/>
  <sheetViews>
    <sheetView showGridLines="0" rightToLeft="1" zoomScaleNormal="100" workbookViewId="0"/>
  </sheetViews>
  <sheetFormatPr defaultColWidth="9" defaultRowHeight="14.25" x14ac:dyDescent="0.2"/>
  <cols>
    <col min="1" max="1" width="9" style="14"/>
    <col min="2" max="2" width="9.75" style="7" bestFit="1" customWidth="1"/>
    <col min="3" max="3" width="16.125" style="7" customWidth="1"/>
    <col min="4" max="4" width="20.75" style="7" bestFit="1" customWidth="1"/>
    <col min="5" max="5" width="14.75" style="7" customWidth="1"/>
    <col min="6" max="6" width="15.875" style="7" customWidth="1"/>
    <col min="7" max="7" width="18.25" style="7" bestFit="1" customWidth="1"/>
    <col min="8" max="8" width="13" style="7" bestFit="1" customWidth="1"/>
    <col min="9" max="9" width="12" style="7" bestFit="1" customWidth="1"/>
    <col min="10" max="10" width="5.375" style="7" bestFit="1" customWidth="1"/>
    <col min="11" max="11" width="8.125" style="7" bestFit="1" customWidth="1"/>
    <col min="12" max="12" width="5.625" style="7" bestFit="1" customWidth="1"/>
    <col min="13" max="13" width="5.5" style="7" bestFit="1" customWidth="1"/>
    <col min="14" max="14" width="8" style="7" bestFit="1" customWidth="1"/>
    <col min="15" max="15" width="8.75" style="7" bestFit="1" customWidth="1"/>
    <col min="16" max="16" width="4.625" style="7" bestFit="1" customWidth="1"/>
    <col min="17" max="17" width="3.875" style="7" bestFit="1" customWidth="1"/>
    <col min="18" max="18" width="6.75" style="7" bestFit="1" customWidth="1"/>
    <col min="19" max="19" width="5.25" style="7" bestFit="1" customWidth="1"/>
    <col min="20" max="20" width="9.125" style="7" bestFit="1" customWidth="1"/>
    <col min="21" max="21" width="6.375" style="7" bestFit="1" customWidth="1"/>
    <col min="22" max="22" width="10.75" style="7" bestFit="1" customWidth="1"/>
    <col min="23" max="23" width="13.125" style="7" bestFit="1" customWidth="1"/>
    <col min="24" max="24" width="5.5" style="7" bestFit="1" customWidth="1"/>
    <col min="25" max="25" width="5" style="7" bestFit="1" customWidth="1"/>
    <col min="26" max="26" width="5.875" style="7" bestFit="1" customWidth="1"/>
    <col min="27" max="27" width="5.375" style="7" bestFit="1" customWidth="1"/>
    <col min="28" max="28" width="9.375" style="7" bestFit="1" customWidth="1"/>
    <col min="29" max="16384" width="9" style="7"/>
  </cols>
  <sheetData>
    <row r="1" spans="1:13" x14ac:dyDescent="0.2">
      <c r="A1" s="8" t="s">
        <v>147</v>
      </c>
      <c r="B1" s="6"/>
      <c r="C1" s="6"/>
      <c r="D1" s="6"/>
      <c r="E1" s="6"/>
    </row>
    <row r="2" spans="1:13" x14ac:dyDescent="0.2">
      <c r="A2" s="8" t="s">
        <v>59</v>
      </c>
      <c r="B2" s="6"/>
      <c r="C2" s="6"/>
      <c r="D2" s="6"/>
      <c r="E2" s="6"/>
    </row>
    <row r="3" spans="1:13" x14ac:dyDescent="0.2">
      <c r="A3" s="8" t="s">
        <v>60</v>
      </c>
      <c r="B3" s="6"/>
      <c r="C3" s="6"/>
      <c r="D3" s="6"/>
      <c r="E3" s="6"/>
    </row>
    <row r="4" spans="1:13" x14ac:dyDescent="0.2">
      <c r="A4" s="8" t="s">
        <v>61</v>
      </c>
      <c r="B4" s="6"/>
      <c r="C4" s="6"/>
      <c r="D4" s="6"/>
      <c r="E4" s="6"/>
    </row>
    <row r="5" spans="1:13" x14ac:dyDescent="0.2">
      <c r="A5" s="8" t="s">
        <v>6</v>
      </c>
      <c r="B5" s="6"/>
      <c r="C5" s="6"/>
      <c r="D5" s="6"/>
      <c r="E5" s="6"/>
    </row>
    <row r="6" spans="1:13" x14ac:dyDescent="0.2">
      <c r="A6" s="8"/>
      <c r="B6" s="6"/>
      <c r="C6" s="6"/>
      <c r="D6" s="6"/>
      <c r="E6" s="6"/>
    </row>
    <row r="7" spans="1:13" x14ac:dyDescent="0.2">
      <c r="A7" s="5"/>
      <c r="B7" s="6"/>
      <c r="C7" s="6"/>
      <c r="D7" s="6"/>
      <c r="E7" s="6"/>
    </row>
    <row r="8" spans="1:13" x14ac:dyDescent="0.2">
      <c r="A8" s="5"/>
      <c r="B8" s="6"/>
      <c r="C8" s="6"/>
      <c r="D8" s="16" t="s">
        <v>62</v>
      </c>
      <c r="E8" t="s">
        <v>134</v>
      </c>
      <c r="F8"/>
      <c r="G8"/>
      <c r="H8"/>
      <c r="I8"/>
      <c r="J8"/>
      <c r="K8"/>
      <c r="L8"/>
      <c r="M8"/>
    </row>
    <row r="9" spans="1:13" x14ac:dyDescent="0.2">
      <c r="A9" s="5"/>
      <c r="B9" s="6"/>
      <c r="C9" s="6"/>
      <c r="D9" s="44" t="s">
        <v>11</v>
      </c>
      <c r="E9" s="18">
        <v>2000</v>
      </c>
      <c r="F9"/>
      <c r="G9"/>
      <c r="H9"/>
      <c r="I9"/>
      <c r="J9"/>
      <c r="K9"/>
      <c r="L9"/>
      <c r="M9"/>
    </row>
    <row r="10" spans="1:13" x14ac:dyDescent="0.2">
      <c r="A10" s="5"/>
      <c r="B10" s="6"/>
      <c r="C10" s="6"/>
      <c r="D10" s="45" t="s">
        <v>44</v>
      </c>
      <c r="E10" s="18">
        <v>500</v>
      </c>
      <c r="F10"/>
      <c r="G10"/>
      <c r="H10"/>
      <c r="I10"/>
      <c r="J10"/>
      <c r="K10"/>
      <c r="L10"/>
      <c r="M10"/>
    </row>
    <row r="11" spans="1:13" x14ac:dyDescent="0.2">
      <c r="A11" s="5"/>
      <c r="B11" s="6"/>
      <c r="C11" s="6"/>
      <c r="D11" s="45" t="s">
        <v>45</v>
      </c>
      <c r="E11" s="18">
        <v>500</v>
      </c>
      <c r="F11"/>
      <c r="G11"/>
      <c r="H11"/>
      <c r="I11"/>
      <c r="J11"/>
      <c r="K11"/>
      <c r="L11"/>
      <c r="M11"/>
    </row>
    <row r="12" spans="1:13" x14ac:dyDescent="0.2">
      <c r="A12" s="5"/>
      <c r="B12" s="6"/>
      <c r="C12" s="6"/>
      <c r="D12" s="45" t="s">
        <v>19</v>
      </c>
      <c r="E12" s="18">
        <v>1000</v>
      </c>
      <c r="F12"/>
      <c r="G12"/>
      <c r="H12"/>
      <c r="I12"/>
      <c r="J12"/>
      <c r="K12"/>
      <c r="L12"/>
      <c r="M12"/>
    </row>
    <row r="13" spans="1:13" x14ac:dyDescent="0.2">
      <c r="A13" s="5"/>
      <c r="B13" s="6"/>
      <c r="C13" s="6"/>
      <c r="D13" s="44" t="s">
        <v>13</v>
      </c>
      <c r="E13" s="18">
        <v>935</v>
      </c>
      <c r="F13"/>
      <c r="G13"/>
      <c r="H13"/>
      <c r="I13"/>
      <c r="J13"/>
      <c r="K13"/>
      <c r="L13"/>
      <c r="M13"/>
    </row>
    <row r="14" spans="1:13" x14ac:dyDescent="0.2">
      <c r="A14" s="5"/>
      <c r="B14" s="6"/>
      <c r="C14" s="6"/>
      <c r="D14" s="45" t="s">
        <v>46</v>
      </c>
      <c r="E14" s="18">
        <v>20</v>
      </c>
      <c r="F14"/>
      <c r="G14"/>
      <c r="H14"/>
      <c r="I14"/>
      <c r="J14"/>
      <c r="K14"/>
      <c r="L14"/>
      <c r="M14"/>
    </row>
    <row r="15" spans="1:13" x14ac:dyDescent="0.2">
      <c r="A15" s="5"/>
      <c r="B15" s="6"/>
      <c r="C15" s="6"/>
      <c r="D15" s="45" t="s">
        <v>47</v>
      </c>
      <c r="E15" s="18">
        <v>125</v>
      </c>
      <c r="F15"/>
      <c r="G15"/>
      <c r="H15"/>
      <c r="I15"/>
      <c r="J15"/>
      <c r="K15"/>
      <c r="L15"/>
      <c r="M15"/>
    </row>
    <row r="16" spans="1:13" x14ac:dyDescent="0.2">
      <c r="A16" s="5"/>
      <c r="B16" s="6"/>
      <c r="C16" s="6"/>
      <c r="D16" s="45" t="s">
        <v>49</v>
      </c>
      <c r="E16" s="18">
        <v>20</v>
      </c>
      <c r="F16"/>
      <c r="G16"/>
      <c r="H16"/>
      <c r="I16"/>
      <c r="J16"/>
      <c r="K16"/>
      <c r="L16"/>
      <c r="M16"/>
    </row>
    <row r="17" spans="1:13" x14ac:dyDescent="0.2">
      <c r="A17" s="5"/>
      <c r="B17" s="6"/>
      <c r="C17" s="6"/>
      <c r="D17" s="45" t="s">
        <v>17</v>
      </c>
      <c r="E17" s="18">
        <v>125</v>
      </c>
      <c r="F17"/>
      <c r="G17"/>
      <c r="H17"/>
      <c r="I17"/>
      <c r="J17"/>
      <c r="K17"/>
      <c r="L17"/>
      <c r="M17"/>
    </row>
    <row r="18" spans="1:13" x14ac:dyDescent="0.2">
      <c r="A18" s="5"/>
      <c r="B18" s="6"/>
      <c r="C18" s="6"/>
      <c r="D18" s="45" t="s">
        <v>18</v>
      </c>
      <c r="E18" s="18">
        <v>20</v>
      </c>
      <c r="F18"/>
      <c r="G18"/>
      <c r="H18"/>
      <c r="I18"/>
      <c r="J18"/>
      <c r="K18"/>
      <c r="L18"/>
      <c r="M18"/>
    </row>
    <row r="19" spans="1:13" x14ac:dyDescent="0.2">
      <c r="A19" s="5"/>
      <c r="B19" s="6"/>
      <c r="C19" s="6"/>
      <c r="D19" s="45" t="s">
        <v>50</v>
      </c>
      <c r="E19" s="18">
        <v>125</v>
      </c>
      <c r="F19"/>
      <c r="G19"/>
      <c r="H19"/>
      <c r="I19"/>
      <c r="J19"/>
      <c r="K19"/>
      <c r="L19"/>
      <c r="M19"/>
    </row>
    <row r="20" spans="1:13" x14ac:dyDescent="0.2">
      <c r="A20" s="5"/>
      <c r="B20" s="6"/>
      <c r="C20" s="6"/>
      <c r="D20" s="45" t="s">
        <v>43</v>
      </c>
      <c r="E20" s="18">
        <v>250</v>
      </c>
      <c r="F20"/>
      <c r="G20"/>
      <c r="H20"/>
      <c r="I20"/>
      <c r="J20"/>
      <c r="K20"/>
      <c r="L20"/>
      <c r="M20"/>
    </row>
    <row r="21" spans="1:13" x14ac:dyDescent="0.2">
      <c r="A21" s="5"/>
      <c r="B21" s="6"/>
      <c r="C21" s="6"/>
      <c r="D21" s="45" t="s">
        <v>48</v>
      </c>
      <c r="E21" s="18">
        <v>250</v>
      </c>
      <c r="F21"/>
      <c r="G21"/>
      <c r="H21"/>
      <c r="I21"/>
      <c r="J21"/>
      <c r="K21"/>
      <c r="L21"/>
      <c r="M21"/>
    </row>
    <row r="22" spans="1:13" x14ac:dyDescent="0.2">
      <c r="A22" s="5"/>
      <c r="B22" s="6"/>
      <c r="C22" s="6"/>
      <c r="D22" s="44" t="s">
        <v>12</v>
      </c>
      <c r="E22" s="18">
        <v>1427</v>
      </c>
      <c r="F22"/>
      <c r="G22"/>
      <c r="H22"/>
      <c r="I22"/>
      <c r="J22"/>
      <c r="K22"/>
      <c r="L22"/>
      <c r="M22"/>
    </row>
    <row r="23" spans="1:13" x14ac:dyDescent="0.2">
      <c r="A23" s="5"/>
      <c r="B23" s="6"/>
      <c r="C23" s="6"/>
      <c r="D23" s="45" t="s">
        <v>57</v>
      </c>
      <c r="E23" s="18">
        <v>70</v>
      </c>
      <c r="F23"/>
      <c r="G23"/>
      <c r="H23"/>
      <c r="I23"/>
      <c r="J23"/>
      <c r="K23"/>
      <c r="L23"/>
      <c r="M23"/>
    </row>
    <row r="24" spans="1:13" x14ac:dyDescent="0.2">
      <c r="A24" s="5"/>
      <c r="B24" s="6"/>
      <c r="C24" s="6"/>
      <c r="D24" s="45" t="s">
        <v>58</v>
      </c>
      <c r="E24" s="18">
        <v>235</v>
      </c>
      <c r="F24"/>
      <c r="G24"/>
      <c r="H24"/>
      <c r="I24"/>
      <c r="J24"/>
      <c r="K24"/>
      <c r="L24"/>
      <c r="M24"/>
    </row>
    <row r="25" spans="1:13" x14ac:dyDescent="0.2">
      <c r="A25" s="5"/>
      <c r="B25" s="6"/>
      <c r="C25" s="6"/>
      <c r="D25" s="45" t="s">
        <v>56</v>
      </c>
      <c r="E25" s="18">
        <v>74</v>
      </c>
      <c r="F25"/>
      <c r="G25"/>
      <c r="H25"/>
      <c r="I25"/>
      <c r="J25"/>
      <c r="K25"/>
      <c r="L25"/>
      <c r="M25"/>
    </row>
    <row r="26" spans="1:13" x14ac:dyDescent="0.2">
      <c r="A26" s="5"/>
      <c r="B26" s="6"/>
      <c r="C26" s="6"/>
      <c r="D26" s="45" t="s">
        <v>51</v>
      </c>
      <c r="E26" s="18">
        <v>74</v>
      </c>
      <c r="F26"/>
      <c r="G26"/>
      <c r="H26"/>
      <c r="I26"/>
      <c r="J26"/>
      <c r="K26"/>
      <c r="L26"/>
      <c r="M26"/>
    </row>
    <row r="27" spans="1:13" x14ac:dyDescent="0.2">
      <c r="A27" s="5"/>
      <c r="B27" s="6"/>
      <c r="C27" s="6"/>
      <c r="D27" s="45" t="s">
        <v>52</v>
      </c>
      <c r="E27" s="18">
        <v>125</v>
      </c>
      <c r="F27"/>
      <c r="G27"/>
      <c r="H27"/>
      <c r="I27"/>
      <c r="J27"/>
      <c r="K27"/>
      <c r="L27"/>
      <c r="M27"/>
    </row>
    <row r="28" spans="1:13" x14ac:dyDescent="0.2">
      <c r="A28" s="5"/>
      <c r="B28" s="6"/>
      <c r="C28" s="6"/>
      <c r="D28" s="45" t="s">
        <v>54</v>
      </c>
      <c r="E28" s="18">
        <v>70</v>
      </c>
      <c r="F28"/>
      <c r="G28"/>
      <c r="H28"/>
      <c r="I28"/>
      <c r="J28"/>
      <c r="K28"/>
      <c r="L28"/>
      <c r="M28"/>
    </row>
    <row r="29" spans="1:13" x14ac:dyDescent="0.2">
      <c r="A29" s="5"/>
      <c r="B29" s="6"/>
      <c r="C29" s="6"/>
      <c r="D29" s="45" t="s">
        <v>55</v>
      </c>
      <c r="E29" s="18">
        <v>235</v>
      </c>
      <c r="F29"/>
      <c r="G29"/>
      <c r="H29"/>
      <c r="I29"/>
      <c r="J29"/>
      <c r="K29"/>
      <c r="L29"/>
      <c r="M29"/>
    </row>
    <row r="30" spans="1:13" x14ac:dyDescent="0.2">
      <c r="A30" s="5"/>
      <c r="B30" s="6"/>
      <c r="C30" s="6"/>
      <c r="D30" s="45" t="s">
        <v>53</v>
      </c>
      <c r="E30" s="18">
        <v>74</v>
      </c>
      <c r="F30"/>
      <c r="G30"/>
      <c r="H30"/>
      <c r="I30"/>
      <c r="J30"/>
      <c r="K30"/>
      <c r="L30"/>
      <c r="M30"/>
    </row>
    <row r="31" spans="1:13" x14ac:dyDescent="0.2">
      <c r="A31" s="5"/>
      <c r="B31" s="6"/>
      <c r="C31" s="6"/>
      <c r="D31" s="45" t="s">
        <v>16</v>
      </c>
      <c r="E31" s="18">
        <v>470</v>
      </c>
      <c r="F31"/>
      <c r="G31"/>
      <c r="H31"/>
      <c r="I31"/>
      <c r="J31"/>
      <c r="K31"/>
      <c r="L31"/>
      <c r="M31"/>
    </row>
    <row r="32" spans="1:13" x14ac:dyDescent="0.2">
      <c r="A32" s="5"/>
      <c r="B32" s="6"/>
      <c r="C32" s="6"/>
      <c r="D32" s="44" t="s">
        <v>21</v>
      </c>
      <c r="E32" s="18">
        <v>4362</v>
      </c>
      <c r="F32"/>
      <c r="G32"/>
      <c r="H32"/>
      <c r="I32"/>
      <c r="J32"/>
      <c r="K32"/>
      <c r="L32"/>
      <c r="M32"/>
    </row>
    <row r="33" spans="1:13" x14ac:dyDescent="0.2">
      <c r="A33" s="5"/>
      <c r="B33" s="6"/>
      <c r="C33" s="6"/>
      <c r="D33"/>
      <c r="E33"/>
      <c r="F33"/>
      <c r="G33"/>
      <c r="H33"/>
      <c r="I33"/>
      <c r="J33"/>
      <c r="K33"/>
      <c r="L33"/>
      <c r="M33"/>
    </row>
    <row r="34" spans="1:13" x14ac:dyDescent="0.2">
      <c r="A34" s="5"/>
      <c r="B34" s="6"/>
      <c r="C34" s="6"/>
      <c r="D34"/>
      <c r="E34"/>
    </row>
    <row r="35" spans="1:13" x14ac:dyDescent="0.2">
      <c r="A35" s="5"/>
      <c r="B35" s="6"/>
      <c r="C35" s="6"/>
      <c r="D35"/>
      <c r="E35"/>
    </row>
    <row r="36" spans="1:13" x14ac:dyDescent="0.2">
      <c r="A36" s="5"/>
      <c r="B36" s="6"/>
      <c r="C36" s="6"/>
      <c r="D36"/>
      <c r="E36"/>
    </row>
    <row r="37" spans="1:13" x14ac:dyDescent="0.2">
      <c r="A37" s="5"/>
      <c r="B37" s="6"/>
      <c r="C37" s="6"/>
      <c r="D37"/>
      <c r="E37"/>
    </row>
    <row r="38" spans="1:13" x14ac:dyDescent="0.2">
      <c r="A38" s="5"/>
      <c r="B38" s="6"/>
      <c r="C38" s="6"/>
      <c r="D38"/>
      <c r="E38"/>
    </row>
    <row r="39" spans="1:13" x14ac:dyDescent="0.2">
      <c r="A39" s="5"/>
      <c r="B39" s="6"/>
      <c r="C39" s="6"/>
      <c r="D39"/>
      <c r="E39"/>
    </row>
    <row r="40" spans="1:13" x14ac:dyDescent="0.2">
      <c r="A40" s="5"/>
      <c r="B40" s="6"/>
      <c r="C40" s="6"/>
      <c r="D40"/>
      <c r="E40"/>
    </row>
    <row r="41" spans="1:13" x14ac:dyDescent="0.2">
      <c r="A41" s="5"/>
      <c r="B41" s="6"/>
      <c r="C41" s="6"/>
      <c r="D41"/>
      <c r="E41"/>
    </row>
    <row r="42" spans="1:13" x14ac:dyDescent="0.2">
      <c r="A42" s="5"/>
      <c r="B42" s="6"/>
      <c r="C42" s="6"/>
      <c r="D42"/>
      <c r="E42"/>
    </row>
    <row r="43" spans="1:13" x14ac:dyDescent="0.2">
      <c r="A43" s="5"/>
      <c r="B43" s="6"/>
      <c r="C43" s="6"/>
      <c r="D43"/>
      <c r="E43"/>
    </row>
    <row r="44" spans="1:13" x14ac:dyDescent="0.2">
      <c r="A44" s="5"/>
      <c r="B44" s="6"/>
      <c r="C44" s="6"/>
      <c r="D44"/>
      <c r="E44"/>
    </row>
    <row r="45" spans="1:13" x14ac:dyDescent="0.2">
      <c r="A45" s="5"/>
      <c r="B45" s="6"/>
      <c r="C45" s="6"/>
      <c r="D45"/>
      <c r="E45"/>
    </row>
    <row r="46" spans="1:13" x14ac:dyDescent="0.2">
      <c r="A46" s="5"/>
      <c r="B46" s="6"/>
      <c r="C46" s="6"/>
      <c r="D46"/>
      <c r="E46"/>
    </row>
    <row r="47" spans="1:13" x14ac:dyDescent="0.2">
      <c r="A47" s="5"/>
      <c r="B47" s="6"/>
      <c r="C47" s="6"/>
      <c r="D47"/>
      <c r="E47"/>
    </row>
    <row r="48" spans="1:13" x14ac:dyDescent="0.2">
      <c r="A48" s="5"/>
      <c r="B48" s="6"/>
      <c r="C48" s="6"/>
      <c r="D48"/>
      <c r="E48"/>
    </row>
    <row r="49" spans="1:5" x14ac:dyDescent="0.2">
      <c r="A49" s="5"/>
      <c r="B49" s="6"/>
      <c r="C49" s="6"/>
      <c r="D49"/>
      <c r="E49"/>
    </row>
    <row r="50" spans="1:5" x14ac:dyDescent="0.2">
      <c r="A50" s="5"/>
      <c r="B50" s="6"/>
      <c r="C50" s="6"/>
      <c r="D50"/>
      <c r="E50"/>
    </row>
    <row r="51" spans="1:5" x14ac:dyDescent="0.2">
      <c r="A51" s="5"/>
      <c r="B51" s="6"/>
      <c r="C51" s="6"/>
      <c r="D51"/>
      <c r="E51"/>
    </row>
    <row r="52" spans="1:5" x14ac:dyDescent="0.2">
      <c r="A52" s="5"/>
      <c r="B52" s="6"/>
      <c r="C52" s="6"/>
      <c r="D52"/>
      <c r="E52"/>
    </row>
    <row r="53" spans="1:5" x14ac:dyDescent="0.2">
      <c r="A53" s="5"/>
      <c r="B53" s="6"/>
      <c r="C53" s="6"/>
      <c r="D53"/>
      <c r="E53"/>
    </row>
    <row r="54" spans="1:5" x14ac:dyDescent="0.2">
      <c r="A54" s="5"/>
      <c r="B54" s="6"/>
      <c r="C54" s="6"/>
      <c r="D54"/>
      <c r="E54"/>
    </row>
    <row r="55" spans="1:5" x14ac:dyDescent="0.2">
      <c r="A55" s="5"/>
      <c r="B55" s="6"/>
      <c r="C55" s="6"/>
      <c r="D55"/>
      <c r="E55"/>
    </row>
    <row r="56" spans="1:5" x14ac:dyDescent="0.2">
      <c r="A56" s="5"/>
      <c r="B56" s="6"/>
      <c r="C56" s="6"/>
      <c r="D56"/>
      <c r="E56"/>
    </row>
    <row r="57" spans="1:5" x14ac:dyDescent="0.2">
      <c r="A57" s="5"/>
      <c r="B57" s="6"/>
      <c r="C57" s="6"/>
      <c r="D57"/>
      <c r="E57"/>
    </row>
    <row r="58" spans="1:5" x14ac:dyDescent="0.2">
      <c r="A58" s="5"/>
      <c r="B58" s="6"/>
      <c r="C58" s="6"/>
      <c r="D58"/>
      <c r="E58"/>
    </row>
    <row r="59" spans="1:5" x14ac:dyDescent="0.2">
      <c r="A59" s="5"/>
      <c r="B59" s="6"/>
      <c r="C59" s="6"/>
      <c r="D59"/>
      <c r="E59"/>
    </row>
    <row r="60" spans="1:5" x14ac:dyDescent="0.2">
      <c r="A60" s="5"/>
      <c r="B60" s="6"/>
      <c r="C60" s="6"/>
      <c r="D60"/>
      <c r="E60"/>
    </row>
    <row r="61" spans="1:5" x14ac:dyDescent="0.2">
      <c r="A61" s="5"/>
      <c r="B61" s="6"/>
      <c r="C61" s="6"/>
      <c r="D61"/>
      <c r="E61"/>
    </row>
    <row r="62" spans="1:5" x14ac:dyDescent="0.2">
      <c r="A62" s="5"/>
      <c r="B62" s="6"/>
      <c r="C62" s="6"/>
      <c r="D62"/>
      <c r="E62"/>
    </row>
    <row r="63" spans="1:5" x14ac:dyDescent="0.2">
      <c r="A63" s="5"/>
      <c r="B63" s="6"/>
      <c r="C63" s="6"/>
      <c r="D63"/>
      <c r="E63"/>
    </row>
    <row r="64" spans="1:5" x14ac:dyDescent="0.2">
      <c r="A64" s="5"/>
      <c r="B64" s="6"/>
      <c r="C64" s="6"/>
      <c r="D64"/>
      <c r="E64"/>
    </row>
    <row r="65" spans="1:5" x14ac:dyDescent="0.2">
      <c r="A65" s="5"/>
      <c r="B65" s="6"/>
      <c r="C65" s="6"/>
      <c r="D65"/>
      <c r="E65"/>
    </row>
    <row r="66" spans="1:5" x14ac:dyDescent="0.2">
      <c r="A66" s="5"/>
      <c r="B66" s="6"/>
      <c r="C66" s="6"/>
      <c r="D66"/>
      <c r="E66"/>
    </row>
    <row r="67" spans="1:5" x14ac:dyDescent="0.2">
      <c r="A67" s="5"/>
      <c r="B67" s="6"/>
      <c r="C67" s="6"/>
      <c r="D67"/>
      <c r="E67"/>
    </row>
    <row r="68" spans="1:5" x14ac:dyDescent="0.2">
      <c r="A68" s="5"/>
      <c r="B68" s="6"/>
      <c r="C68" s="6"/>
      <c r="D68"/>
      <c r="E68"/>
    </row>
    <row r="69" spans="1:5" x14ac:dyDescent="0.2">
      <c r="A69" s="5"/>
      <c r="B69" s="6"/>
      <c r="C69" s="6"/>
      <c r="D69"/>
      <c r="E69"/>
    </row>
    <row r="70" spans="1:5" x14ac:dyDescent="0.2">
      <c r="A70" s="5"/>
      <c r="B70" s="6"/>
      <c r="C70" s="6"/>
      <c r="D70"/>
      <c r="E70"/>
    </row>
    <row r="71" spans="1:5" x14ac:dyDescent="0.2">
      <c r="A71" s="5"/>
      <c r="B71" s="6"/>
      <c r="C71" s="6"/>
      <c r="D71"/>
      <c r="E71"/>
    </row>
    <row r="72" spans="1:5" x14ac:dyDescent="0.2">
      <c r="A72" s="5"/>
      <c r="B72" s="6"/>
      <c r="C72" s="6"/>
      <c r="D72"/>
      <c r="E72"/>
    </row>
    <row r="73" spans="1:5" x14ac:dyDescent="0.2">
      <c r="A73" s="5"/>
      <c r="B73" s="6"/>
      <c r="C73" s="6"/>
      <c r="D73"/>
      <c r="E73"/>
    </row>
    <row r="74" spans="1:5" x14ac:dyDescent="0.2">
      <c r="A74" s="5"/>
      <c r="B74" s="6"/>
      <c r="C74" s="6"/>
      <c r="D74"/>
      <c r="E74"/>
    </row>
    <row r="75" spans="1:5" x14ac:dyDescent="0.2">
      <c r="A75" s="5"/>
      <c r="B75" s="6"/>
      <c r="C75" s="6"/>
      <c r="D75" s="6"/>
      <c r="E75" s="6"/>
    </row>
    <row r="76" spans="1:5" x14ac:dyDescent="0.2">
      <c r="A76" s="5"/>
      <c r="B76" s="6"/>
      <c r="C76" s="6"/>
      <c r="D76" s="6"/>
      <c r="E76" s="6"/>
    </row>
    <row r="77" spans="1:5" x14ac:dyDescent="0.2">
      <c r="A77" s="5"/>
      <c r="B77" s="6"/>
      <c r="C77" s="6"/>
      <c r="D77" s="6"/>
      <c r="E77" s="6"/>
    </row>
    <row r="78" spans="1:5" x14ac:dyDescent="0.2">
      <c r="A78" s="5"/>
      <c r="B78" s="6"/>
      <c r="C78" s="6"/>
      <c r="D78" s="6"/>
      <c r="E78" s="6"/>
    </row>
    <row r="79" spans="1:5" x14ac:dyDescent="0.2">
      <c r="A79" s="5"/>
      <c r="B79" s="6"/>
      <c r="C79" s="6"/>
      <c r="D79" s="6"/>
      <c r="E79" s="6"/>
    </row>
    <row r="80" spans="1:5" x14ac:dyDescent="0.2">
      <c r="A80" s="5"/>
      <c r="B80" s="6"/>
      <c r="C80" s="6"/>
      <c r="D80" s="6"/>
      <c r="E80" s="6"/>
    </row>
    <row r="81" spans="1:5" x14ac:dyDescent="0.2">
      <c r="A81" s="5"/>
      <c r="B81" s="6"/>
      <c r="C81" s="6"/>
      <c r="D81" s="6"/>
      <c r="E81" s="6"/>
    </row>
    <row r="82" spans="1:5" x14ac:dyDescent="0.2">
      <c r="A82" s="5"/>
      <c r="B82" s="6"/>
      <c r="C82" s="6"/>
      <c r="D82" s="6"/>
      <c r="E82" s="6"/>
    </row>
    <row r="83" spans="1:5" x14ac:dyDescent="0.2">
      <c r="A83" s="5"/>
      <c r="B83" s="6"/>
      <c r="C83" s="6"/>
      <c r="D83" s="6"/>
      <c r="E83" s="6"/>
    </row>
    <row r="84" spans="1:5" x14ac:dyDescent="0.2">
      <c r="A84" s="5"/>
      <c r="B84" s="6"/>
      <c r="C84" s="6"/>
      <c r="D84" s="6"/>
      <c r="E84" s="6"/>
    </row>
    <row r="85" spans="1:5" x14ac:dyDescent="0.2">
      <c r="A85" s="5"/>
      <c r="B85" s="6"/>
      <c r="C85" s="6"/>
      <c r="D85" s="6"/>
      <c r="E85" s="6"/>
    </row>
    <row r="86" spans="1:5" x14ac:dyDescent="0.2">
      <c r="A86" s="5"/>
      <c r="B86" s="6"/>
      <c r="C86" s="6"/>
      <c r="D86" s="6"/>
      <c r="E86" s="6"/>
    </row>
    <row r="87" spans="1:5" x14ac:dyDescent="0.2">
      <c r="A87" s="5"/>
      <c r="B87" s="6"/>
      <c r="C87" s="6"/>
      <c r="D87" s="6"/>
      <c r="E87" s="6"/>
    </row>
    <row r="88" spans="1:5" x14ac:dyDescent="0.2">
      <c r="A88" s="5"/>
      <c r="B88" s="6"/>
      <c r="C88" s="6"/>
      <c r="D88" s="6"/>
      <c r="E88" s="6"/>
    </row>
    <row r="89" spans="1:5" x14ac:dyDescent="0.2">
      <c r="A89" s="5"/>
      <c r="B89" s="6"/>
      <c r="C89" s="6"/>
      <c r="D89" s="6"/>
      <c r="E89" s="6"/>
    </row>
    <row r="90" spans="1:5" x14ac:dyDescent="0.2">
      <c r="A90" s="5"/>
      <c r="B90" s="6"/>
      <c r="C90" s="6"/>
      <c r="D90" s="6"/>
      <c r="E90" s="6"/>
    </row>
    <row r="91" spans="1:5" x14ac:dyDescent="0.2">
      <c r="A91" s="5"/>
      <c r="B91" s="6"/>
      <c r="C91" s="6"/>
      <c r="D91" s="6"/>
      <c r="E91" s="6"/>
    </row>
    <row r="92" spans="1:5" x14ac:dyDescent="0.2">
      <c r="A92" s="5"/>
      <c r="B92" s="6"/>
      <c r="C92" s="6"/>
      <c r="D92" s="6"/>
      <c r="E92" s="6"/>
    </row>
    <row r="93" spans="1:5" x14ac:dyDescent="0.2">
      <c r="A93" s="5"/>
      <c r="B93" s="6"/>
      <c r="C93" s="6"/>
      <c r="D93" s="6"/>
      <c r="E93" s="6"/>
    </row>
    <row r="94" spans="1:5" x14ac:dyDescent="0.2">
      <c r="A94" s="5"/>
      <c r="B94" s="6"/>
      <c r="C94" s="6"/>
      <c r="D94" s="6"/>
      <c r="E94" s="6"/>
    </row>
    <row r="95" spans="1:5" x14ac:dyDescent="0.2">
      <c r="A95" s="5"/>
      <c r="B95" s="6"/>
      <c r="C95" s="6"/>
      <c r="D95" s="6"/>
      <c r="E95" s="6"/>
    </row>
    <row r="96" spans="1:5" x14ac:dyDescent="0.2">
      <c r="A96" s="5"/>
      <c r="B96" s="6"/>
      <c r="C96" s="6"/>
      <c r="D96" s="6"/>
      <c r="E96" s="6"/>
    </row>
    <row r="97" spans="1:5" x14ac:dyDescent="0.2">
      <c r="A97" s="5"/>
      <c r="B97" s="6"/>
      <c r="C97" s="6"/>
      <c r="D97" s="6"/>
      <c r="E97" s="6"/>
    </row>
    <row r="98" spans="1:5" x14ac:dyDescent="0.2">
      <c r="A98" s="5"/>
      <c r="B98" s="42" t="s">
        <v>9</v>
      </c>
      <c r="C98" s="42" t="s">
        <v>10</v>
      </c>
      <c r="D98" s="42" t="s">
        <v>14</v>
      </c>
      <c r="E98" s="42" t="s">
        <v>20</v>
      </c>
    </row>
    <row r="99" spans="1:5" x14ac:dyDescent="0.2">
      <c r="A99" s="5"/>
      <c r="B99" s="47">
        <v>42752</v>
      </c>
      <c r="C99" s="43" t="s">
        <v>11</v>
      </c>
      <c r="D99" s="43" t="s">
        <v>19</v>
      </c>
      <c r="E99" s="48">
        <v>1000</v>
      </c>
    </row>
    <row r="100" spans="1:5" x14ac:dyDescent="0.2">
      <c r="A100" s="5"/>
      <c r="B100" s="47">
        <v>42752</v>
      </c>
      <c r="C100" s="43" t="s">
        <v>11</v>
      </c>
      <c r="D100" s="43" t="s">
        <v>44</v>
      </c>
      <c r="E100" s="48">
        <v>500</v>
      </c>
    </row>
    <row r="101" spans="1:5" x14ac:dyDescent="0.2">
      <c r="A101" s="5"/>
      <c r="B101" s="47">
        <v>42752</v>
      </c>
      <c r="C101" s="43" t="s">
        <v>11</v>
      </c>
      <c r="D101" s="43" t="s">
        <v>45</v>
      </c>
      <c r="E101" s="48">
        <v>500</v>
      </c>
    </row>
    <row r="102" spans="1:5" x14ac:dyDescent="0.2">
      <c r="A102" s="5"/>
      <c r="B102" s="47">
        <v>42786</v>
      </c>
      <c r="C102" s="43" t="s">
        <v>13</v>
      </c>
      <c r="D102" s="43" t="s">
        <v>18</v>
      </c>
      <c r="E102" s="48">
        <v>20</v>
      </c>
    </row>
    <row r="103" spans="1:5" x14ac:dyDescent="0.2">
      <c r="A103" s="5"/>
      <c r="B103" s="47">
        <v>42791</v>
      </c>
      <c r="C103" s="43" t="s">
        <v>13</v>
      </c>
      <c r="D103" s="43" t="s">
        <v>17</v>
      </c>
      <c r="E103" s="48">
        <v>125</v>
      </c>
    </row>
    <row r="104" spans="1:5" x14ac:dyDescent="0.2">
      <c r="A104" s="5"/>
      <c r="B104" s="47">
        <v>42756</v>
      </c>
      <c r="C104" s="43" t="s">
        <v>13</v>
      </c>
      <c r="D104" s="43" t="s">
        <v>43</v>
      </c>
      <c r="E104" s="48">
        <v>250</v>
      </c>
    </row>
    <row r="105" spans="1:5" x14ac:dyDescent="0.2">
      <c r="A105" s="5"/>
      <c r="B105" s="47">
        <v>42786</v>
      </c>
      <c r="C105" s="43" t="s">
        <v>13</v>
      </c>
      <c r="D105" s="43" t="s">
        <v>46</v>
      </c>
      <c r="E105" s="48">
        <v>20</v>
      </c>
    </row>
    <row r="106" spans="1:5" x14ac:dyDescent="0.2">
      <c r="A106" s="5"/>
      <c r="B106" s="47">
        <v>42791</v>
      </c>
      <c r="C106" s="43" t="s">
        <v>13</v>
      </c>
      <c r="D106" s="43" t="s">
        <v>47</v>
      </c>
      <c r="E106" s="48">
        <v>125</v>
      </c>
    </row>
    <row r="107" spans="1:5" x14ac:dyDescent="0.2">
      <c r="A107" s="5"/>
      <c r="B107" s="47">
        <v>42756</v>
      </c>
      <c r="C107" s="43" t="s">
        <v>13</v>
      </c>
      <c r="D107" s="43" t="s">
        <v>48</v>
      </c>
      <c r="E107" s="48">
        <v>250</v>
      </c>
    </row>
    <row r="108" spans="1:5" x14ac:dyDescent="0.2">
      <c r="A108" s="5"/>
      <c r="B108" s="47">
        <v>42786</v>
      </c>
      <c r="C108" s="43" t="s">
        <v>13</v>
      </c>
      <c r="D108" s="43" t="s">
        <v>49</v>
      </c>
      <c r="E108" s="48">
        <v>20</v>
      </c>
    </row>
    <row r="109" spans="1:5" x14ac:dyDescent="0.2">
      <c r="A109" s="5"/>
      <c r="B109" s="47">
        <v>42791</v>
      </c>
      <c r="C109" s="43" t="s">
        <v>13</v>
      </c>
      <c r="D109" s="43" t="s">
        <v>50</v>
      </c>
      <c r="E109" s="48">
        <v>125</v>
      </c>
    </row>
    <row r="110" spans="1:5" x14ac:dyDescent="0.2">
      <c r="A110" s="5"/>
      <c r="B110" s="47">
        <v>42736</v>
      </c>
      <c r="C110" s="43" t="s">
        <v>12</v>
      </c>
      <c r="D110" s="43" t="s">
        <v>51</v>
      </c>
      <c r="E110" s="48">
        <v>74</v>
      </c>
    </row>
    <row r="111" spans="1:5" x14ac:dyDescent="0.2">
      <c r="A111" s="5"/>
      <c r="B111" s="47">
        <v>42750</v>
      </c>
      <c r="C111" s="43" t="s">
        <v>12</v>
      </c>
      <c r="D111" s="43" t="s">
        <v>16</v>
      </c>
      <c r="E111" s="48">
        <v>235</v>
      </c>
    </row>
    <row r="112" spans="1:5" x14ac:dyDescent="0.2">
      <c r="A112" s="5"/>
      <c r="B112" s="47">
        <v>42756</v>
      </c>
      <c r="C112" s="43" t="s">
        <v>12</v>
      </c>
      <c r="D112" s="43" t="s">
        <v>52</v>
      </c>
      <c r="E112" s="48">
        <v>125</v>
      </c>
    </row>
    <row r="113" spans="1:5" x14ac:dyDescent="0.2">
      <c r="A113" s="5"/>
      <c r="B113" s="47">
        <v>42768</v>
      </c>
      <c r="C113" s="43" t="s">
        <v>12</v>
      </c>
      <c r="D113" s="43" t="s">
        <v>16</v>
      </c>
      <c r="E113" s="48">
        <v>235</v>
      </c>
    </row>
    <row r="114" spans="1:5" x14ac:dyDescent="0.2">
      <c r="A114" s="5"/>
      <c r="B114" s="47">
        <v>42736</v>
      </c>
      <c r="C114" s="43" t="s">
        <v>12</v>
      </c>
      <c r="D114" s="43" t="s">
        <v>53</v>
      </c>
      <c r="E114" s="48">
        <v>74</v>
      </c>
    </row>
    <row r="115" spans="1:5" x14ac:dyDescent="0.2">
      <c r="A115" s="5"/>
      <c r="B115" s="47">
        <v>42750</v>
      </c>
      <c r="C115" s="43" t="s">
        <v>12</v>
      </c>
      <c r="D115" s="43" t="s">
        <v>54</v>
      </c>
      <c r="E115" s="48">
        <v>70</v>
      </c>
    </row>
    <row r="116" spans="1:5" x14ac:dyDescent="0.2">
      <c r="A116" s="5"/>
      <c r="B116" s="47">
        <v>42768</v>
      </c>
      <c r="C116" s="43" t="s">
        <v>12</v>
      </c>
      <c r="D116" s="43" t="s">
        <v>55</v>
      </c>
      <c r="E116" s="48">
        <v>235</v>
      </c>
    </row>
    <row r="117" spans="1:5" x14ac:dyDescent="0.2">
      <c r="A117" s="5"/>
      <c r="B117" s="47">
        <v>42736</v>
      </c>
      <c r="C117" s="43" t="s">
        <v>12</v>
      </c>
      <c r="D117" s="43" t="s">
        <v>56</v>
      </c>
      <c r="E117" s="48">
        <v>74</v>
      </c>
    </row>
    <row r="118" spans="1:5" x14ac:dyDescent="0.2">
      <c r="A118" s="5"/>
      <c r="B118" s="47">
        <v>42750</v>
      </c>
      <c r="C118" s="43" t="s">
        <v>12</v>
      </c>
      <c r="D118" s="43" t="s">
        <v>57</v>
      </c>
      <c r="E118" s="48">
        <v>70</v>
      </c>
    </row>
    <row r="119" spans="1:5" x14ac:dyDescent="0.2">
      <c r="A119" s="5"/>
      <c r="B119" s="47">
        <v>42768</v>
      </c>
      <c r="C119" s="43" t="s">
        <v>12</v>
      </c>
      <c r="D119" s="43" t="s">
        <v>58</v>
      </c>
      <c r="E119" s="48">
        <v>235</v>
      </c>
    </row>
  </sheetData>
  <phoneticPr fontId="1" type="noConversion"/>
  <pageMargins left="0.7" right="0.7" top="0.75" bottom="0.75" header="0.3" footer="0.3"/>
  <pageSetup paperSize="9" scale="66" orientation="landscape" r:id="rId2"/>
  <rowBreaks count="2" manualBreakCount="2">
    <brk id="47" max="14" man="1"/>
    <brk id="94" max="14" man="1"/>
  </rowBreaks>
  <colBreaks count="2" manualBreakCount="2">
    <brk id="6" max="118" man="1"/>
    <brk id="14" max="118" man="1"/>
  </colBreaks>
  <drawing r:id="rId3"/>
  <tableParts count="1">
    <tablePart r:id="rId4"/>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7"/>
  <dimension ref="A1:A4"/>
  <sheetViews>
    <sheetView showGridLines="0" rightToLeft="1" zoomScaleNormal="100" workbookViewId="0"/>
  </sheetViews>
  <sheetFormatPr defaultColWidth="9" defaultRowHeight="14.25" x14ac:dyDescent="0.2"/>
  <cols>
    <col min="1" max="1" width="9" style="14"/>
    <col min="2" max="16384" width="9" style="7"/>
  </cols>
  <sheetData>
    <row r="1" spans="1:1" x14ac:dyDescent="0.2">
      <c r="A1" s="8" t="s">
        <v>63</v>
      </c>
    </row>
    <row r="2" spans="1:1" x14ac:dyDescent="0.2">
      <c r="A2" s="8" t="s">
        <v>64</v>
      </c>
    </row>
    <row r="3" spans="1:1" x14ac:dyDescent="0.2">
      <c r="A3" s="8" t="s">
        <v>6</v>
      </c>
    </row>
    <row r="4" spans="1:1" x14ac:dyDescent="0.2">
      <c r="A4" s="49"/>
    </row>
  </sheetData>
  <phoneticPr fontId="1" type="noConversion"/>
  <pageMargins left="0.7" right="0.7" top="0.75" bottom="0.75" header="0.3" footer="0.3"/>
  <pageSetup paperSize="9" scale="92" orientation="landscape" r:id="rId1"/>
  <colBreaks count="1" manualBreakCount="1">
    <brk id="9" max="36"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4"/>
  <dimension ref="A1:AQ122"/>
  <sheetViews>
    <sheetView showGridLines="0" rightToLeft="1" zoomScaleNormal="100" workbookViewId="0"/>
  </sheetViews>
  <sheetFormatPr defaultColWidth="9" defaultRowHeight="14.25" x14ac:dyDescent="0.2"/>
  <cols>
    <col min="1" max="1" width="9" style="52"/>
    <col min="2" max="2" width="13.75" style="50" bestFit="1" customWidth="1"/>
    <col min="3" max="3" width="14.75" style="50" customWidth="1"/>
    <col min="4" max="4" width="16.625" style="50" customWidth="1"/>
    <col min="5" max="5" width="11.25" style="50" customWidth="1"/>
    <col min="6" max="12" width="9" style="50" customWidth="1"/>
    <col min="13" max="23" width="8" style="50" customWidth="1"/>
    <col min="24" max="16384" width="9" style="50"/>
  </cols>
  <sheetData>
    <row r="1" spans="1:43" ht="15" customHeight="1" x14ac:dyDescent="0.2">
      <c r="A1" s="8" t="s">
        <v>65</v>
      </c>
      <c r="B1" s="6"/>
      <c r="C1" s="6"/>
      <c r="D1" s="6"/>
      <c r="E1" s="6"/>
      <c r="F1" s="6"/>
      <c r="G1" s="6"/>
      <c r="H1" s="6"/>
      <c r="I1" s="6"/>
    </row>
    <row r="2" spans="1:43" ht="15" customHeight="1" x14ac:dyDescent="0.2">
      <c r="A2" s="5" t="s">
        <v>66</v>
      </c>
      <c r="B2" s="6"/>
      <c r="C2" s="6"/>
      <c r="D2" s="6"/>
      <c r="E2" s="6"/>
      <c r="F2" s="6"/>
      <c r="G2" s="6"/>
      <c r="H2" s="6"/>
      <c r="I2" s="6"/>
    </row>
    <row r="3" spans="1:43" ht="15" customHeight="1" x14ac:dyDescent="0.2">
      <c r="A3" s="5" t="s">
        <v>67</v>
      </c>
      <c r="B3" s="6"/>
      <c r="C3" s="6"/>
      <c r="D3" s="6"/>
      <c r="E3" s="6"/>
      <c r="F3" s="6"/>
      <c r="G3" s="6"/>
      <c r="H3" s="6"/>
      <c r="I3" s="6"/>
    </row>
    <row r="4" spans="1:43" ht="15" customHeight="1" x14ac:dyDescent="0.2">
      <c r="A4" s="5" t="s">
        <v>68</v>
      </c>
      <c r="B4" s="6"/>
      <c r="C4" s="6"/>
      <c r="D4" s="6"/>
      <c r="E4" s="6"/>
      <c r="F4" s="6"/>
      <c r="G4" s="6"/>
      <c r="H4" s="6"/>
      <c r="I4" s="6"/>
    </row>
    <row r="5" spans="1:43" ht="15" customHeight="1" x14ac:dyDescent="0.25">
      <c r="A5" s="8" t="s">
        <v>6</v>
      </c>
      <c r="B5" s="6"/>
      <c r="C5" s="6"/>
      <c r="D5" s="6"/>
      <c r="E5" s="6"/>
      <c r="F5" s="6"/>
      <c r="G5" s="6"/>
      <c r="H5" s="6"/>
      <c r="I5" s="31" t="str">
        <f>IF(AND($B$15="כרטיסי טיסה",$C$36=470),"יפה מאוד! הוספת שדה"," ")</f>
        <v xml:space="preserve"> </v>
      </c>
    </row>
    <row r="6" spans="1:43" ht="15" customHeight="1" x14ac:dyDescent="0.25">
      <c r="A6" s="8"/>
      <c r="B6" s="6"/>
      <c r="C6" s="6"/>
      <c r="D6" s="6"/>
      <c r="E6" s="6"/>
      <c r="F6" s="6"/>
      <c r="G6" s="6"/>
      <c r="H6" s="6"/>
      <c r="I6" s="31" t="str">
        <f>IF(AND($B$15="כרטיסי טיסה",$C$36=470),"שורה שני ל- PivotTable."," ")</f>
        <v xml:space="preserve"> </v>
      </c>
    </row>
    <row r="7" spans="1:43" ht="15" customHeight="1" x14ac:dyDescent="0.25">
      <c r="A7" s="5"/>
      <c r="B7" s="6"/>
      <c r="C7" s="6"/>
      <c r="D7" s="6"/>
      <c r="E7" s="6"/>
      <c r="F7" s="6"/>
      <c r="G7" s="6"/>
      <c r="H7" s="6"/>
      <c r="I7" s="31" t="str">
        <f>IF(AND($B$15="כרטיסי טיסה",$C$36=470),"גלול למטה ולחץ על "," ")</f>
        <v xml:space="preserve"> </v>
      </c>
    </row>
    <row r="8" spans="1:43" ht="15" customHeight="1" x14ac:dyDescent="0.25">
      <c r="A8" s="5"/>
      <c r="B8" s="6"/>
      <c r="C8" s="6"/>
      <c r="D8" s="6"/>
      <c r="E8" s="6"/>
      <c r="F8" s="6"/>
      <c r="G8" s="6"/>
      <c r="H8" s="6"/>
      <c r="I8" s="31" t="str">
        <f>IF(AND($B$15="כרטיסי טיסה",$C$36=470),"'הבא'..."," ")</f>
        <v xml:space="preserve"> </v>
      </c>
    </row>
    <row r="9" spans="1:43" ht="15" customHeight="1" x14ac:dyDescent="0.25">
      <c r="A9" s="5"/>
      <c r="B9" s="6"/>
      <c r="C9" s="6"/>
      <c r="D9" s="6"/>
      <c r="E9" s="6"/>
      <c r="F9" s="6"/>
      <c r="G9" s="6"/>
      <c r="H9" s="6"/>
      <c r="I9" s="6"/>
      <c r="K9" s="51"/>
    </row>
    <row r="10" spans="1:43" ht="15" customHeight="1" x14ac:dyDescent="0.2">
      <c r="A10" s="5"/>
      <c r="B10" s="6"/>
      <c r="C10" s="6"/>
      <c r="D10" s="6"/>
      <c r="E10" s="6"/>
      <c r="F10" s="6"/>
      <c r="G10" s="6"/>
      <c r="H10" s="6"/>
      <c r="I10" s="6"/>
    </row>
    <row r="11" spans="1:43" ht="15" customHeight="1" x14ac:dyDescent="0.2">
      <c r="A11" s="5"/>
      <c r="B11" s="6"/>
      <c r="C11" s="6"/>
      <c r="D11" s="6"/>
      <c r="E11" s="6"/>
      <c r="F11" s="6"/>
      <c r="G11" s="6"/>
      <c r="H11" s="6"/>
      <c r="I11" s="6"/>
    </row>
    <row r="12" spans="1:43" ht="15" customHeight="1" x14ac:dyDescent="0.2">
      <c r="A12" s="5"/>
      <c r="B12" s="6"/>
      <c r="C12" s="6"/>
      <c r="D12" s="6"/>
      <c r="E12" s="6"/>
      <c r="F12" s="6"/>
      <c r="G12" s="6"/>
      <c r="H12" s="6"/>
      <c r="I12" s="6"/>
    </row>
    <row r="13" spans="1:43" x14ac:dyDescent="0.2">
      <c r="A13" s="5"/>
      <c r="B13" s="57" t="s">
        <v>62</v>
      </c>
      <c r="C13" s="58" t="s">
        <v>134</v>
      </c>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row>
    <row r="14" spans="1:43" x14ac:dyDescent="0.2">
      <c r="A14" s="5"/>
      <c r="B14" s="59" t="s">
        <v>11</v>
      </c>
      <c r="C14" s="60">
        <v>2000</v>
      </c>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row>
    <row r="15" spans="1:43" x14ac:dyDescent="0.2">
      <c r="A15" s="5"/>
      <c r="B15" s="59" t="s">
        <v>13</v>
      </c>
      <c r="C15" s="60">
        <v>935</v>
      </c>
      <c r="D15"/>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row>
    <row r="16" spans="1:43" x14ac:dyDescent="0.2">
      <c r="A16" s="5"/>
      <c r="B16" s="59" t="s">
        <v>12</v>
      </c>
      <c r="C16" s="60">
        <v>1427</v>
      </c>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row>
    <row r="17" spans="1:23" x14ac:dyDescent="0.2">
      <c r="A17" s="5"/>
      <c r="B17" s="59" t="s">
        <v>21</v>
      </c>
      <c r="C17" s="60">
        <v>4362</v>
      </c>
      <c r="D17"/>
      <c r="E17"/>
      <c r="F17"/>
      <c r="G17"/>
      <c r="H17"/>
      <c r="I17"/>
      <c r="J17"/>
      <c r="K17"/>
      <c r="L17"/>
      <c r="M17"/>
      <c r="N17"/>
      <c r="O17"/>
      <c r="P17"/>
      <c r="Q17"/>
      <c r="R17"/>
      <c r="S17"/>
      <c r="T17"/>
      <c r="U17"/>
      <c r="V17"/>
      <c r="W17"/>
    </row>
    <row r="18" spans="1:23" x14ac:dyDescent="0.2">
      <c r="A18" s="5"/>
      <c r="B18"/>
      <c r="C18"/>
      <c r="D18"/>
      <c r="E18"/>
      <c r="F18"/>
      <c r="G18"/>
      <c r="H18"/>
      <c r="I18"/>
      <c r="J18"/>
      <c r="K18"/>
      <c r="L18"/>
      <c r="M18"/>
      <c r="N18"/>
      <c r="O18"/>
      <c r="P18"/>
      <c r="Q18"/>
      <c r="R18"/>
      <c r="S18"/>
      <c r="T18"/>
      <c r="U18"/>
      <c r="V18"/>
      <c r="W18"/>
    </row>
    <row r="19" spans="1:23" x14ac:dyDescent="0.2">
      <c r="A19" s="5"/>
      <c r="B19"/>
      <c r="C19"/>
      <c r="D19"/>
      <c r="E19"/>
      <c r="F19"/>
      <c r="G19" s="6"/>
      <c r="H19" s="6"/>
      <c r="I19" s="6"/>
    </row>
    <row r="20" spans="1:23" x14ac:dyDescent="0.2">
      <c r="A20" s="5"/>
      <c r="B20"/>
      <c r="C20"/>
      <c r="D20"/>
      <c r="E20"/>
      <c r="F20"/>
      <c r="G20" s="6"/>
      <c r="H20" s="6"/>
      <c r="I20" s="6"/>
    </row>
    <row r="21" spans="1:23" x14ac:dyDescent="0.2">
      <c r="A21" s="5"/>
      <c r="B21"/>
      <c r="C21"/>
      <c r="D21"/>
      <c r="E21"/>
      <c r="F21"/>
      <c r="G21" s="6"/>
      <c r="H21" s="6"/>
      <c r="I21" s="6"/>
    </row>
    <row r="22" spans="1:23" x14ac:dyDescent="0.2">
      <c r="A22" s="5"/>
      <c r="B22"/>
      <c r="C22"/>
      <c r="D22"/>
      <c r="E22"/>
      <c r="F22"/>
      <c r="G22" s="6"/>
      <c r="H22" s="6"/>
      <c r="I22" s="6"/>
    </row>
    <row r="23" spans="1:23" x14ac:dyDescent="0.2">
      <c r="A23" s="5"/>
      <c r="B23"/>
      <c r="C23"/>
      <c r="D23"/>
      <c r="E23"/>
      <c r="F23"/>
      <c r="G23" s="6"/>
      <c r="H23" s="6"/>
      <c r="I23" s="6"/>
    </row>
    <row r="24" spans="1:23" x14ac:dyDescent="0.2">
      <c r="A24" s="5"/>
      <c r="B24"/>
      <c r="C24"/>
      <c r="D24"/>
      <c r="E24"/>
      <c r="F24"/>
      <c r="G24" s="6"/>
      <c r="H24" s="6"/>
      <c r="I24" s="6"/>
    </row>
    <row r="25" spans="1:23" x14ac:dyDescent="0.2">
      <c r="A25" s="5"/>
      <c r="B25"/>
      <c r="C25"/>
      <c r="D25"/>
      <c r="E25"/>
      <c r="F25"/>
      <c r="G25" s="6"/>
      <c r="H25" s="6"/>
      <c r="I25" s="6"/>
    </row>
    <row r="26" spans="1:23" x14ac:dyDescent="0.2">
      <c r="A26" s="5"/>
      <c r="B26"/>
      <c r="C26"/>
      <c r="D26"/>
      <c r="E26"/>
      <c r="F26"/>
      <c r="G26" s="6"/>
      <c r="H26" s="6"/>
      <c r="I26" s="6"/>
    </row>
    <row r="27" spans="1:23" x14ac:dyDescent="0.2">
      <c r="A27" s="5"/>
      <c r="B27"/>
      <c r="C27"/>
      <c r="D27"/>
      <c r="E27"/>
      <c r="F27"/>
      <c r="G27" s="6"/>
      <c r="H27" s="6"/>
      <c r="I27" s="6"/>
    </row>
    <row r="28" spans="1:23" x14ac:dyDescent="0.2">
      <c r="A28" s="5"/>
      <c r="B28"/>
      <c r="C28"/>
      <c r="D28"/>
      <c r="E28"/>
      <c r="F28"/>
      <c r="G28" s="6"/>
      <c r="H28" s="6"/>
      <c r="I28" s="6"/>
    </row>
    <row r="29" spans="1:23" x14ac:dyDescent="0.2">
      <c r="A29" s="5"/>
      <c r="B29"/>
      <c r="C29"/>
      <c r="D29"/>
      <c r="E29"/>
      <c r="F29"/>
      <c r="G29" s="6"/>
      <c r="H29" s="6"/>
      <c r="I29" s="6"/>
    </row>
    <row r="30" spans="1:23" x14ac:dyDescent="0.2">
      <c r="A30" s="5"/>
      <c r="B30"/>
      <c r="C30"/>
      <c r="D30"/>
      <c r="E30"/>
      <c r="F30"/>
      <c r="G30" s="6"/>
      <c r="H30" s="6"/>
      <c r="I30" s="6"/>
    </row>
    <row r="31" spans="1:23" x14ac:dyDescent="0.2">
      <c r="A31" s="5"/>
      <c r="B31"/>
      <c r="C31"/>
      <c r="D31"/>
      <c r="E31"/>
      <c r="F31"/>
      <c r="G31" s="6"/>
      <c r="H31" s="6"/>
      <c r="I31" s="6"/>
    </row>
    <row r="32" spans="1:23" x14ac:dyDescent="0.2">
      <c r="A32" s="5"/>
      <c r="B32"/>
      <c r="C32"/>
      <c r="D32"/>
      <c r="E32"/>
      <c r="F32"/>
      <c r="G32" s="6"/>
      <c r="H32" s="6"/>
      <c r="I32" s="6"/>
    </row>
    <row r="33" spans="1:9" x14ac:dyDescent="0.2">
      <c r="A33" s="5"/>
      <c r="B33"/>
      <c r="C33"/>
      <c r="D33"/>
      <c r="E33"/>
      <c r="F33"/>
      <c r="G33" s="6"/>
      <c r="H33" s="6"/>
      <c r="I33" s="6"/>
    </row>
    <row r="34" spans="1:9" x14ac:dyDescent="0.2">
      <c r="A34" s="5"/>
      <c r="B34"/>
      <c r="C34"/>
      <c r="D34"/>
      <c r="E34"/>
      <c r="F34"/>
      <c r="G34" s="6"/>
      <c r="H34" s="6"/>
      <c r="I34" s="6"/>
    </row>
    <row r="35" spans="1:9" x14ac:dyDescent="0.2">
      <c r="A35" s="5"/>
      <c r="B35"/>
      <c r="C35"/>
      <c r="D35"/>
      <c r="E35"/>
      <c r="F35"/>
      <c r="G35" s="6"/>
      <c r="H35" s="6"/>
      <c r="I35" s="6"/>
    </row>
    <row r="36" spans="1:9" x14ac:dyDescent="0.2">
      <c r="A36" s="5"/>
      <c r="B36"/>
      <c r="C36"/>
      <c r="D36" s="6"/>
      <c r="E36" s="6"/>
      <c r="F36" s="6"/>
      <c r="G36" s="6"/>
      <c r="H36" s="6"/>
      <c r="I36" s="6"/>
    </row>
    <row r="37" spans="1:9" x14ac:dyDescent="0.2">
      <c r="A37" s="5"/>
      <c r="B37"/>
      <c r="C37"/>
      <c r="D37" s="6"/>
      <c r="E37" s="6"/>
      <c r="F37" s="6"/>
      <c r="G37" s="6"/>
      <c r="H37" s="6"/>
      <c r="I37" s="6"/>
    </row>
    <row r="38" spans="1:9" x14ac:dyDescent="0.2">
      <c r="A38" s="5"/>
      <c r="B38"/>
      <c r="C38"/>
      <c r="D38" s="6"/>
      <c r="E38" s="6"/>
      <c r="F38" s="6"/>
      <c r="G38" s="6"/>
      <c r="H38" s="6"/>
      <c r="I38" s="6"/>
    </row>
    <row r="39" spans="1:9" x14ac:dyDescent="0.2">
      <c r="A39" s="5"/>
      <c r="B39"/>
      <c r="C39"/>
      <c r="D39" s="6"/>
      <c r="E39" s="6"/>
      <c r="F39" s="6"/>
      <c r="G39" s="6"/>
      <c r="H39" s="6"/>
      <c r="I39" s="6"/>
    </row>
    <row r="40" spans="1:9" x14ac:dyDescent="0.2">
      <c r="A40" s="5"/>
      <c r="B40"/>
      <c r="C40"/>
      <c r="D40" s="6"/>
      <c r="E40" s="6"/>
      <c r="F40" s="6"/>
      <c r="G40" s="6"/>
      <c r="H40" s="6"/>
      <c r="I40" s="6"/>
    </row>
    <row r="41" spans="1:9" x14ac:dyDescent="0.2">
      <c r="A41" s="5"/>
      <c r="B41"/>
      <c r="C41"/>
      <c r="D41" s="6"/>
      <c r="E41" s="6"/>
      <c r="F41" s="6"/>
      <c r="G41" s="6"/>
      <c r="H41" s="6"/>
      <c r="I41" s="6"/>
    </row>
    <row r="42" spans="1:9" x14ac:dyDescent="0.2">
      <c r="A42" s="5"/>
      <c r="B42"/>
      <c r="C42"/>
      <c r="D42" s="6"/>
      <c r="E42" s="6"/>
      <c r="F42" s="6"/>
      <c r="G42" s="6"/>
      <c r="H42" s="6"/>
      <c r="I42" s="6"/>
    </row>
    <row r="43" spans="1:9" x14ac:dyDescent="0.2">
      <c r="A43" s="5"/>
      <c r="B43"/>
      <c r="C43"/>
      <c r="D43" s="6"/>
      <c r="E43" s="6"/>
      <c r="F43" s="6"/>
      <c r="G43" s="6"/>
      <c r="H43" s="6"/>
      <c r="I43" s="6"/>
    </row>
    <row r="44" spans="1:9" x14ac:dyDescent="0.2">
      <c r="A44" s="5"/>
      <c r="B44"/>
      <c r="C44"/>
      <c r="D44" s="6"/>
      <c r="E44" s="6"/>
      <c r="F44" s="6"/>
      <c r="G44" s="6"/>
      <c r="H44" s="6"/>
      <c r="I44" s="6"/>
    </row>
    <row r="45" spans="1:9" x14ac:dyDescent="0.2">
      <c r="A45" s="5"/>
      <c r="B45"/>
      <c r="C45"/>
      <c r="D45" s="6"/>
      <c r="E45" s="6"/>
      <c r="F45" s="6"/>
      <c r="G45" s="6"/>
      <c r="H45" s="6"/>
      <c r="I45" s="6"/>
    </row>
    <row r="46" spans="1:9" x14ac:dyDescent="0.2">
      <c r="A46" s="5"/>
      <c r="B46"/>
      <c r="C46"/>
      <c r="D46" s="6"/>
      <c r="E46" s="6"/>
      <c r="F46" s="6"/>
      <c r="G46" s="6"/>
      <c r="H46" s="6"/>
      <c r="I46" s="6"/>
    </row>
    <row r="47" spans="1:9" x14ac:dyDescent="0.2">
      <c r="A47" s="5"/>
      <c r="B47"/>
      <c r="C47"/>
      <c r="D47" s="6"/>
      <c r="E47" s="6"/>
      <c r="F47" s="6"/>
      <c r="G47" s="6"/>
      <c r="H47" s="6"/>
      <c r="I47" s="6"/>
    </row>
    <row r="48" spans="1:9" x14ac:dyDescent="0.2">
      <c r="A48" s="5"/>
      <c r="B48"/>
      <c r="C48"/>
      <c r="D48" s="6"/>
      <c r="E48" s="6"/>
      <c r="F48" s="6"/>
      <c r="G48" s="6"/>
      <c r="H48" s="6"/>
      <c r="I48" s="6"/>
    </row>
    <row r="49" spans="1:9" x14ac:dyDescent="0.2">
      <c r="A49" s="5"/>
      <c r="B49"/>
      <c r="C49"/>
      <c r="D49" s="6"/>
      <c r="E49" s="6"/>
      <c r="F49" s="6"/>
      <c r="G49" s="6"/>
      <c r="H49" s="6"/>
      <c r="I49" s="6"/>
    </row>
    <row r="50" spans="1:9" x14ac:dyDescent="0.2">
      <c r="A50" s="5"/>
      <c r="B50"/>
      <c r="C50"/>
      <c r="D50" s="6"/>
      <c r="E50" s="6"/>
      <c r="F50" s="6"/>
      <c r="G50" s="6"/>
      <c r="H50" s="6"/>
      <c r="I50" s="6"/>
    </row>
    <row r="51" spans="1:9" x14ac:dyDescent="0.2">
      <c r="A51" s="5"/>
      <c r="B51"/>
      <c r="C51"/>
      <c r="D51" s="6"/>
      <c r="E51" s="6"/>
      <c r="F51" s="6"/>
      <c r="G51" s="6"/>
      <c r="H51" s="6"/>
      <c r="I51" s="6"/>
    </row>
    <row r="52" spans="1:9" x14ac:dyDescent="0.2">
      <c r="A52" s="5"/>
      <c r="B52"/>
      <c r="C52"/>
      <c r="D52" s="6"/>
      <c r="E52" s="6"/>
      <c r="F52" s="6"/>
      <c r="G52" s="6"/>
      <c r="H52" s="6"/>
      <c r="I52" s="6"/>
    </row>
    <row r="53" spans="1:9" x14ac:dyDescent="0.2">
      <c r="A53" s="5"/>
      <c r="B53"/>
      <c r="C53"/>
      <c r="D53" s="6"/>
      <c r="E53" s="6"/>
      <c r="F53" s="6"/>
      <c r="G53" s="6"/>
      <c r="H53" s="6"/>
      <c r="I53" s="6"/>
    </row>
    <row r="54" spans="1:9" x14ac:dyDescent="0.2">
      <c r="A54" s="5"/>
      <c r="B54"/>
      <c r="C54"/>
      <c r="D54" s="6"/>
      <c r="E54" s="6"/>
      <c r="F54" s="6"/>
      <c r="G54" s="6"/>
      <c r="H54" s="6"/>
      <c r="I54" s="6"/>
    </row>
    <row r="55" spans="1:9" x14ac:dyDescent="0.2">
      <c r="A55" s="5"/>
      <c r="B55" s="6"/>
      <c r="C55" s="6"/>
      <c r="D55" s="6"/>
      <c r="E55" s="6"/>
      <c r="F55" s="6"/>
      <c r="G55" s="6"/>
      <c r="H55" s="6"/>
      <c r="I55" s="6"/>
    </row>
    <row r="56" spans="1:9" x14ac:dyDescent="0.2">
      <c r="A56" s="5"/>
      <c r="B56" s="6"/>
      <c r="C56" s="6"/>
      <c r="D56" s="6"/>
      <c r="E56" s="6"/>
      <c r="F56" s="6"/>
      <c r="G56" s="6"/>
      <c r="H56" s="6"/>
      <c r="I56" s="6"/>
    </row>
    <row r="57" spans="1:9" x14ac:dyDescent="0.2">
      <c r="A57" s="5"/>
      <c r="B57" s="6"/>
      <c r="C57" s="6"/>
      <c r="D57" s="6"/>
      <c r="E57" s="6"/>
      <c r="F57" s="6"/>
      <c r="G57" s="6"/>
      <c r="H57" s="6"/>
      <c r="I57" s="6"/>
    </row>
    <row r="58" spans="1:9" x14ac:dyDescent="0.2">
      <c r="A58" s="5"/>
      <c r="B58" s="6"/>
      <c r="C58" s="6"/>
      <c r="D58" s="6"/>
      <c r="E58" s="6"/>
      <c r="F58" s="6"/>
      <c r="G58" s="6"/>
      <c r="H58" s="6"/>
      <c r="I58" s="6"/>
    </row>
    <row r="59" spans="1:9" x14ac:dyDescent="0.2">
      <c r="A59" s="5"/>
      <c r="B59" s="6"/>
      <c r="C59" s="6"/>
      <c r="D59" s="6"/>
      <c r="E59" s="6"/>
      <c r="F59" s="6"/>
      <c r="G59" s="6"/>
      <c r="H59" s="6"/>
      <c r="I59" s="6"/>
    </row>
    <row r="60" spans="1:9" x14ac:dyDescent="0.2">
      <c r="A60" s="5"/>
      <c r="B60" s="6"/>
      <c r="C60" s="6"/>
      <c r="D60" s="6"/>
      <c r="E60" s="6"/>
      <c r="F60" s="6"/>
      <c r="G60" s="6"/>
      <c r="H60" s="6"/>
      <c r="I60" s="6"/>
    </row>
    <row r="61" spans="1:9" x14ac:dyDescent="0.2">
      <c r="A61" s="5"/>
      <c r="B61" s="6"/>
      <c r="C61" s="6"/>
      <c r="D61" s="6"/>
      <c r="E61" s="6"/>
      <c r="F61" s="6"/>
      <c r="G61" s="6"/>
      <c r="H61" s="6"/>
      <c r="I61" s="6"/>
    </row>
    <row r="62" spans="1:9" x14ac:dyDescent="0.2">
      <c r="A62" s="5"/>
      <c r="B62" s="6"/>
      <c r="C62" s="6"/>
      <c r="D62" s="6"/>
      <c r="E62" s="6"/>
      <c r="F62" s="6"/>
      <c r="G62" s="6"/>
      <c r="H62" s="6"/>
      <c r="I62" s="6"/>
    </row>
    <row r="63" spans="1:9" x14ac:dyDescent="0.2">
      <c r="A63" s="5"/>
      <c r="B63" s="6"/>
      <c r="C63" s="6"/>
      <c r="D63" s="6"/>
      <c r="E63" s="6"/>
      <c r="F63" s="6"/>
      <c r="G63" s="6"/>
      <c r="H63" s="6"/>
      <c r="I63" s="6"/>
    </row>
    <row r="64" spans="1:9" x14ac:dyDescent="0.2">
      <c r="A64" s="5"/>
      <c r="B64" s="6"/>
      <c r="C64" s="6"/>
      <c r="D64" s="6"/>
      <c r="E64" s="6"/>
      <c r="F64" s="6"/>
      <c r="G64" s="6"/>
      <c r="H64" s="6"/>
      <c r="I64" s="6"/>
    </row>
    <row r="65" spans="1:9" x14ac:dyDescent="0.2">
      <c r="A65" s="5"/>
      <c r="B65" s="6"/>
      <c r="C65" s="6"/>
      <c r="D65" s="6"/>
      <c r="E65" s="6"/>
      <c r="F65" s="6"/>
      <c r="G65" s="6"/>
      <c r="H65" s="6"/>
      <c r="I65" s="6"/>
    </row>
    <row r="66" spans="1:9" x14ac:dyDescent="0.2">
      <c r="A66" s="5"/>
      <c r="B66" s="6"/>
      <c r="C66" s="6"/>
      <c r="D66" s="6"/>
      <c r="E66" s="6"/>
      <c r="F66" s="6"/>
      <c r="G66" s="6"/>
      <c r="H66" s="6"/>
      <c r="I66" s="6"/>
    </row>
    <row r="67" spans="1:9" x14ac:dyDescent="0.2">
      <c r="A67" s="5"/>
      <c r="B67" s="6"/>
      <c r="C67" s="6"/>
      <c r="D67" s="6"/>
      <c r="E67" s="6"/>
      <c r="F67" s="6"/>
      <c r="G67" s="6"/>
      <c r="H67" s="6"/>
      <c r="I67" s="6"/>
    </row>
    <row r="68" spans="1:9" x14ac:dyDescent="0.2">
      <c r="A68" s="5"/>
      <c r="B68" s="6"/>
      <c r="C68" s="6"/>
      <c r="D68" s="6"/>
      <c r="E68" s="6"/>
      <c r="F68" s="6"/>
      <c r="G68" s="6"/>
      <c r="H68" s="6"/>
      <c r="I68" s="6"/>
    </row>
    <row r="69" spans="1:9" x14ac:dyDescent="0.2">
      <c r="A69" s="5"/>
      <c r="B69" s="6"/>
      <c r="C69" s="6"/>
      <c r="D69" s="6"/>
      <c r="E69" s="6"/>
      <c r="F69" s="6"/>
      <c r="G69" s="6"/>
      <c r="H69" s="6"/>
      <c r="I69" s="6"/>
    </row>
    <row r="70" spans="1:9" x14ac:dyDescent="0.2">
      <c r="A70" s="5"/>
      <c r="B70" s="6"/>
      <c r="C70" s="6"/>
      <c r="D70" s="6"/>
      <c r="E70" s="6"/>
      <c r="F70" s="6"/>
      <c r="G70" s="6"/>
      <c r="H70" s="6"/>
      <c r="I70" s="6"/>
    </row>
    <row r="71" spans="1:9" x14ac:dyDescent="0.2">
      <c r="A71" s="5"/>
      <c r="B71" s="6"/>
      <c r="C71" s="6"/>
      <c r="D71" s="6"/>
      <c r="E71" s="6"/>
      <c r="F71" s="6"/>
      <c r="G71" s="6"/>
      <c r="H71" s="6"/>
      <c r="I71" s="6"/>
    </row>
    <row r="72" spans="1:9" x14ac:dyDescent="0.2">
      <c r="A72" s="5"/>
      <c r="B72" s="6"/>
      <c r="C72" s="6"/>
      <c r="D72" s="6"/>
      <c r="E72" s="6"/>
      <c r="F72" s="6"/>
      <c r="G72" s="6"/>
      <c r="H72" s="6"/>
      <c r="I72" s="6"/>
    </row>
    <row r="73" spans="1:9" x14ac:dyDescent="0.2">
      <c r="A73" s="5"/>
      <c r="B73" s="6"/>
      <c r="C73" s="6"/>
      <c r="D73" s="6"/>
      <c r="E73" s="6"/>
      <c r="F73" s="6"/>
      <c r="G73" s="6"/>
      <c r="H73" s="6"/>
      <c r="I73" s="6"/>
    </row>
    <row r="74" spans="1:9" x14ac:dyDescent="0.2">
      <c r="A74" s="5"/>
      <c r="B74" s="6"/>
      <c r="C74" s="6"/>
      <c r="D74" s="6"/>
      <c r="E74" s="6"/>
      <c r="F74" s="6"/>
      <c r="G74" s="6"/>
      <c r="H74" s="6"/>
      <c r="I74" s="6"/>
    </row>
    <row r="75" spans="1:9" x14ac:dyDescent="0.2">
      <c r="A75" s="5"/>
      <c r="B75" s="6"/>
      <c r="C75" s="6"/>
      <c r="D75" s="6"/>
      <c r="E75" s="6"/>
      <c r="F75" s="6"/>
      <c r="G75" s="6"/>
      <c r="H75" s="6"/>
      <c r="I75" s="6"/>
    </row>
    <row r="76" spans="1:9" x14ac:dyDescent="0.2">
      <c r="A76" s="5"/>
      <c r="B76" s="6"/>
      <c r="C76" s="6"/>
      <c r="D76" s="6"/>
      <c r="E76" s="6"/>
      <c r="F76" s="6"/>
      <c r="G76" s="6"/>
      <c r="H76" s="6"/>
      <c r="I76" s="6"/>
    </row>
    <row r="77" spans="1:9" x14ac:dyDescent="0.2">
      <c r="A77" s="5"/>
      <c r="B77" s="6"/>
      <c r="C77" s="6"/>
      <c r="D77" s="6"/>
      <c r="E77" s="6"/>
      <c r="F77" s="6"/>
      <c r="G77" s="6"/>
      <c r="H77" s="6"/>
      <c r="I77" s="6"/>
    </row>
    <row r="78" spans="1:9" x14ac:dyDescent="0.2">
      <c r="A78" s="5"/>
      <c r="B78" s="6"/>
      <c r="C78" s="6"/>
      <c r="D78" s="6"/>
      <c r="E78" s="6"/>
      <c r="F78" s="6"/>
      <c r="G78" s="6"/>
      <c r="H78" s="6"/>
      <c r="I78" s="6"/>
    </row>
    <row r="79" spans="1:9" x14ac:dyDescent="0.2">
      <c r="A79" s="5"/>
      <c r="B79" s="6"/>
      <c r="C79" s="6"/>
      <c r="D79" s="6"/>
      <c r="E79" s="6"/>
      <c r="F79" s="6"/>
      <c r="G79" s="6"/>
      <c r="H79" s="6"/>
      <c r="I79" s="6"/>
    </row>
    <row r="80" spans="1:9" x14ac:dyDescent="0.2">
      <c r="A80" s="5"/>
      <c r="B80" s="6"/>
      <c r="C80" s="6"/>
      <c r="D80" s="6"/>
      <c r="E80" s="6"/>
      <c r="F80" s="6"/>
      <c r="G80" s="6"/>
      <c r="H80" s="6"/>
      <c r="I80" s="6"/>
    </row>
    <row r="81" spans="1:9" x14ac:dyDescent="0.2">
      <c r="A81" s="5"/>
      <c r="B81" s="6"/>
      <c r="C81" s="6"/>
      <c r="D81" s="6"/>
      <c r="E81" s="6"/>
      <c r="F81" s="6"/>
      <c r="G81" s="6"/>
      <c r="H81" s="6"/>
      <c r="I81" s="6"/>
    </row>
    <row r="82" spans="1:9" x14ac:dyDescent="0.2">
      <c r="A82" s="5"/>
      <c r="B82" s="6"/>
      <c r="C82" s="6"/>
      <c r="D82" s="6"/>
      <c r="E82" s="6"/>
      <c r="F82" s="6"/>
      <c r="G82" s="6"/>
      <c r="H82" s="6"/>
      <c r="I82" s="6"/>
    </row>
    <row r="83" spans="1:9" x14ac:dyDescent="0.2">
      <c r="A83" s="5"/>
      <c r="B83" s="6"/>
      <c r="C83" s="6"/>
      <c r="D83" s="6"/>
      <c r="E83" s="6"/>
      <c r="F83" s="6"/>
      <c r="G83" s="6"/>
      <c r="H83" s="6"/>
      <c r="I83" s="6"/>
    </row>
    <row r="84" spans="1:9" x14ac:dyDescent="0.2">
      <c r="A84" s="5"/>
      <c r="B84" s="6"/>
      <c r="C84" s="6"/>
      <c r="D84" s="6"/>
      <c r="E84" s="6"/>
      <c r="F84" s="6"/>
      <c r="G84" s="6"/>
      <c r="H84" s="6"/>
      <c r="I84" s="6"/>
    </row>
    <row r="85" spans="1:9" x14ac:dyDescent="0.2">
      <c r="A85" s="5"/>
      <c r="B85" s="6"/>
      <c r="C85" s="6"/>
      <c r="D85" s="6"/>
      <c r="E85" s="6"/>
      <c r="F85" s="6"/>
      <c r="G85" s="6"/>
      <c r="H85" s="6"/>
      <c r="I85" s="6"/>
    </row>
    <row r="86" spans="1:9" x14ac:dyDescent="0.2">
      <c r="A86" s="5"/>
      <c r="B86" s="6"/>
      <c r="C86" s="6"/>
      <c r="D86" s="6"/>
      <c r="E86" s="6"/>
      <c r="F86" s="6"/>
      <c r="G86" s="6"/>
      <c r="H86" s="6"/>
      <c r="I86" s="6"/>
    </row>
    <row r="87" spans="1:9" x14ac:dyDescent="0.2">
      <c r="A87" s="5"/>
      <c r="B87" s="6"/>
      <c r="C87" s="6"/>
      <c r="D87" s="6"/>
      <c r="E87" s="6"/>
      <c r="F87" s="6"/>
      <c r="G87" s="6"/>
      <c r="H87" s="6"/>
      <c r="I87" s="6"/>
    </row>
    <row r="88" spans="1:9" x14ac:dyDescent="0.2">
      <c r="A88" s="5"/>
      <c r="B88" s="6"/>
      <c r="C88" s="6"/>
      <c r="D88" s="6"/>
      <c r="E88" s="6"/>
      <c r="F88" s="6"/>
      <c r="G88" s="6"/>
      <c r="H88" s="6"/>
      <c r="I88" s="6"/>
    </row>
    <row r="89" spans="1:9" x14ac:dyDescent="0.2">
      <c r="A89" s="5"/>
      <c r="B89" s="6"/>
      <c r="C89" s="6"/>
      <c r="D89" s="6"/>
      <c r="E89" s="6"/>
      <c r="F89" s="6"/>
      <c r="G89" s="6"/>
      <c r="H89" s="6"/>
      <c r="I89" s="6"/>
    </row>
    <row r="90" spans="1:9" x14ac:dyDescent="0.2">
      <c r="A90" s="5"/>
      <c r="B90" s="6"/>
      <c r="C90" s="6"/>
      <c r="D90" s="6"/>
      <c r="E90" s="6"/>
      <c r="F90" s="6"/>
      <c r="G90" s="6"/>
      <c r="H90" s="6"/>
      <c r="I90" s="6"/>
    </row>
    <row r="91" spans="1:9" x14ac:dyDescent="0.2">
      <c r="A91" s="5"/>
      <c r="B91" s="6"/>
      <c r="C91" s="6"/>
      <c r="D91" s="6"/>
      <c r="E91" s="6"/>
      <c r="F91" s="6"/>
      <c r="G91" s="6"/>
      <c r="H91" s="6"/>
      <c r="I91" s="6"/>
    </row>
    <row r="92" spans="1:9" x14ac:dyDescent="0.2">
      <c r="A92" s="5"/>
      <c r="B92" s="6"/>
      <c r="C92" s="6"/>
      <c r="D92" s="6"/>
      <c r="E92" s="6"/>
      <c r="F92" s="6"/>
      <c r="G92" s="6"/>
      <c r="H92" s="6"/>
      <c r="I92" s="6"/>
    </row>
    <row r="93" spans="1:9" x14ac:dyDescent="0.2">
      <c r="A93" s="5"/>
      <c r="B93" s="6"/>
      <c r="C93" s="6"/>
      <c r="D93" s="6"/>
      <c r="E93" s="6"/>
      <c r="F93" s="6"/>
      <c r="G93" s="6"/>
      <c r="H93" s="6"/>
      <c r="I93" s="6"/>
    </row>
    <row r="94" spans="1:9" x14ac:dyDescent="0.2">
      <c r="A94" s="5"/>
      <c r="B94" s="6"/>
      <c r="C94" s="6"/>
      <c r="D94" s="6"/>
      <c r="E94" s="6"/>
      <c r="F94" s="6"/>
      <c r="G94" s="6"/>
      <c r="H94" s="6"/>
      <c r="I94" s="6"/>
    </row>
    <row r="95" spans="1:9" x14ac:dyDescent="0.2">
      <c r="A95" s="5"/>
      <c r="B95" s="6"/>
      <c r="C95" s="6"/>
      <c r="D95" s="6"/>
      <c r="E95" s="6"/>
      <c r="F95" s="6"/>
      <c r="G95" s="6"/>
      <c r="H95" s="6"/>
      <c r="I95" s="6"/>
    </row>
    <row r="96" spans="1:9" x14ac:dyDescent="0.2">
      <c r="A96" s="5"/>
      <c r="B96" s="6"/>
      <c r="C96" s="6"/>
      <c r="D96" s="6"/>
      <c r="E96" s="6"/>
      <c r="F96" s="6"/>
      <c r="G96" s="6"/>
      <c r="H96" s="6"/>
      <c r="I96" s="6"/>
    </row>
    <row r="97" spans="1:9" x14ac:dyDescent="0.2">
      <c r="A97" s="5"/>
      <c r="B97" s="6"/>
      <c r="C97" s="6"/>
      <c r="D97" s="6"/>
      <c r="E97" s="6"/>
      <c r="F97" s="6"/>
      <c r="G97" s="6"/>
      <c r="H97" s="6"/>
      <c r="I97" s="6"/>
    </row>
    <row r="98" spans="1:9" x14ac:dyDescent="0.2">
      <c r="A98" s="5"/>
      <c r="B98" s="6"/>
      <c r="C98" s="6"/>
      <c r="D98" s="6"/>
      <c r="E98" s="6"/>
      <c r="F98" s="6"/>
      <c r="G98" s="6"/>
      <c r="H98" s="6"/>
      <c r="I98" s="6"/>
    </row>
    <row r="99" spans="1:9" x14ac:dyDescent="0.2">
      <c r="A99" s="5"/>
      <c r="B99" s="6"/>
      <c r="C99" s="6"/>
      <c r="D99" s="6"/>
      <c r="E99" s="6"/>
      <c r="F99" s="6"/>
      <c r="G99" s="6"/>
      <c r="H99" s="6"/>
      <c r="I99" s="6"/>
    </row>
    <row r="100" spans="1:9" x14ac:dyDescent="0.2">
      <c r="A100" s="5"/>
      <c r="B100" s="6"/>
      <c r="C100" s="6"/>
      <c r="D100" s="6"/>
      <c r="E100" s="6"/>
      <c r="F100" s="6"/>
      <c r="G100" s="6"/>
      <c r="H100" s="6"/>
      <c r="I100" s="6"/>
    </row>
    <row r="101" spans="1:9" x14ac:dyDescent="0.2">
      <c r="A101" s="5"/>
      <c r="B101" s="42" t="s">
        <v>9</v>
      </c>
      <c r="C101" s="42" t="s">
        <v>10</v>
      </c>
      <c r="D101" s="42" t="s">
        <v>14</v>
      </c>
      <c r="E101" s="42" t="s">
        <v>20</v>
      </c>
      <c r="F101" s="6"/>
      <c r="G101" s="6"/>
      <c r="H101" s="6"/>
      <c r="I101" s="6"/>
    </row>
    <row r="102" spans="1:9" x14ac:dyDescent="0.2">
      <c r="A102" s="5"/>
      <c r="B102" s="47">
        <v>42752</v>
      </c>
      <c r="C102" s="43" t="s">
        <v>11</v>
      </c>
      <c r="D102" s="43" t="s">
        <v>19</v>
      </c>
      <c r="E102" s="48">
        <v>1000</v>
      </c>
      <c r="F102" s="6"/>
      <c r="G102" s="6"/>
      <c r="H102" s="6"/>
      <c r="I102" s="6"/>
    </row>
    <row r="103" spans="1:9" x14ac:dyDescent="0.2">
      <c r="A103" s="5"/>
      <c r="B103" s="47">
        <v>42752</v>
      </c>
      <c r="C103" s="43" t="s">
        <v>11</v>
      </c>
      <c r="D103" s="43" t="s">
        <v>44</v>
      </c>
      <c r="E103" s="48">
        <v>500</v>
      </c>
      <c r="F103" s="6"/>
      <c r="G103" s="6"/>
      <c r="H103" s="6"/>
      <c r="I103" s="6"/>
    </row>
    <row r="104" spans="1:9" x14ac:dyDescent="0.2">
      <c r="A104" s="5"/>
      <c r="B104" s="47">
        <v>42752</v>
      </c>
      <c r="C104" s="43" t="s">
        <v>11</v>
      </c>
      <c r="D104" s="43" t="s">
        <v>45</v>
      </c>
      <c r="E104" s="48">
        <v>500</v>
      </c>
      <c r="F104" s="6"/>
      <c r="G104" s="6"/>
      <c r="H104" s="6"/>
      <c r="I104" s="6"/>
    </row>
    <row r="105" spans="1:9" x14ac:dyDescent="0.2">
      <c r="A105" s="5"/>
      <c r="B105" s="47">
        <v>42786</v>
      </c>
      <c r="C105" s="43" t="s">
        <v>13</v>
      </c>
      <c r="D105" s="43" t="s">
        <v>18</v>
      </c>
      <c r="E105" s="48">
        <v>20</v>
      </c>
      <c r="F105" s="6"/>
      <c r="G105" s="6"/>
      <c r="H105" s="6"/>
      <c r="I105" s="6"/>
    </row>
    <row r="106" spans="1:9" x14ac:dyDescent="0.2">
      <c r="A106" s="5"/>
      <c r="B106" s="47">
        <v>42791</v>
      </c>
      <c r="C106" s="43" t="s">
        <v>13</v>
      </c>
      <c r="D106" s="43" t="s">
        <v>17</v>
      </c>
      <c r="E106" s="48">
        <v>125</v>
      </c>
      <c r="F106" s="6"/>
      <c r="G106" s="6"/>
      <c r="H106" s="6"/>
      <c r="I106" s="6"/>
    </row>
    <row r="107" spans="1:9" x14ac:dyDescent="0.2">
      <c r="A107" s="5"/>
      <c r="B107" s="47">
        <v>42756</v>
      </c>
      <c r="C107" s="43" t="s">
        <v>13</v>
      </c>
      <c r="D107" s="43" t="s">
        <v>43</v>
      </c>
      <c r="E107" s="48">
        <v>250</v>
      </c>
      <c r="F107" s="6"/>
      <c r="G107" s="6"/>
      <c r="H107" s="6"/>
      <c r="I107" s="6"/>
    </row>
    <row r="108" spans="1:9" x14ac:dyDescent="0.2">
      <c r="A108" s="5"/>
      <c r="B108" s="47">
        <v>42786</v>
      </c>
      <c r="C108" s="43" t="s">
        <v>13</v>
      </c>
      <c r="D108" s="43" t="s">
        <v>46</v>
      </c>
      <c r="E108" s="48">
        <v>20</v>
      </c>
      <c r="F108" s="6"/>
      <c r="G108" s="6"/>
      <c r="H108" s="6"/>
      <c r="I108" s="6"/>
    </row>
    <row r="109" spans="1:9" x14ac:dyDescent="0.2">
      <c r="A109" s="5"/>
      <c r="B109" s="47">
        <v>42791</v>
      </c>
      <c r="C109" s="43" t="s">
        <v>13</v>
      </c>
      <c r="D109" s="43" t="s">
        <v>47</v>
      </c>
      <c r="E109" s="48">
        <v>125</v>
      </c>
      <c r="F109" s="6"/>
      <c r="G109" s="6"/>
      <c r="H109" s="6"/>
      <c r="I109" s="6"/>
    </row>
    <row r="110" spans="1:9" x14ac:dyDescent="0.2">
      <c r="A110" s="5"/>
      <c r="B110" s="47">
        <v>42756</v>
      </c>
      <c r="C110" s="43" t="s">
        <v>13</v>
      </c>
      <c r="D110" s="43" t="s">
        <v>48</v>
      </c>
      <c r="E110" s="48">
        <v>250</v>
      </c>
      <c r="F110" s="6"/>
      <c r="G110" s="6"/>
      <c r="H110" s="6"/>
      <c r="I110" s="6"/>
    </row>
    <row r="111" spans="1:9" x14ac:dyDescent="0.2">
      <c r="A111" s="5"/>
      <c r="B111" s="47">
        <v>42786</v>
      </c>
      <c r="C111" s="43" t="s">
        <v>13</v>
      </c>
      <c r="D111" s="43" t="s">
        <v>49</v>
      </c>
      <c r="E111" s="48">
        <v>20</v>
      </c>
      <c r="F111" s="6"/>
      <c r="G111" s="6"/>
      <c r="H111" s="6"/>
      <c r="I111" s="6"/>
    </row>
    <row r="112" spans="1:9" x14ac:dyDescent="0.2">
      <c r="A112" s="5"/>
      <c r="B112" s="47">
        <v>42791</v>
      </c>
      <c r="C112" s="43" t="s">
        <v>13</v>
      </c>
      <c r="D112" s="43" t="s">
        <v>50</v>
      </c>
      <c r="E112" s="48">
        <v>125</v>
      </c>
      <c r="F112" s="6"/>
      <c r="G112" s="6"/>
      <c r="H112" s="6"/>
      <c r="I112" s="6"/>
    </row>
    <row r="113" spans="1:11" x14ac:dyDescent="0.2">
      <c r="A113" s="5"/>
      <c r="B113" s="47">
        <v>42736</v>
      </c>
      <c r="C113" s="43" t="s">
        <v>12</v>
      </c>
      <c r="D113" s="43" t="s">
        <v>51</v>
      </c>
      <c r="E113" s="48">
        <v>74</v>
      </c>
      <c r="F113" s="6"/>
      <c r="G113" s="6"/>
      <c r="H113" s="6"/>
      <c r="I113" s="6"/>
    </row>
    <row r="114" spans="1:11" x14ac:dyDescent="0.2">
      <c r="A114" s="5"/>
      <c r="B114" s="47">
        <v>42750</v>
      </c>
      <c r="C114" s="43" t="s">
        <v>12</v>
      </c>
      <c r="D114" s="43" t="s">
        <v>16</v>
      </c>
      <c r="E114" s="48">
        <v>235</v>
      </c>
      <c r="F114" s="6"/>
      <c r="G114" s="6"/>
      <c r="H114" s="6"/>
      <c r="I114" s="6"/>
    </row>
    <row r="115" spans="1:11" x14ac:dyDescent="0.2">
      <c r="A115" s="5"/>
      <c r="B115" s="47">
        <v>42756</v>
      </c>
      <c r="C115" s="43" t="s">
        <v>12</v>
      </c>
      <c r="D115" s="43" t="s">
        <v>52</v>
      </c>
      <c r="E115" s="48">
        <v>125</v>
      </c>
      <c r="F115" s="6"/>
      <c r="G115" s="6"/>
      <c r="H115" s="6"/>
      <c r="I115" s="6"/>
    </row>
    <row r="116" spans="1:11" x14ac:dyDescent="0.2">
      <c r="A116" s="5"/>
      <c r="B116" s="47">
        <v>42768</v>
      </c>
      <c r="C116" s="43" t="s">
        <v>12</v>
      </c>
      <c r="D116" s="43" t="s">
        <v>16</v>
      </c>
      <c r="E116" s="48">
        <v>235</v>
      </c>
      <c r="F116" s="6"/>
      <c r="G116" s="6"/>
      <c r="H116" s="6"/>
      <c r="I116" s="6"/>
    </row>
    <row r="117" spans="1:11" x14ac:dyDescent="0.2">
      <c r="A117" s="5"/>
      <c r="B117" s="47">
        <v>42736</v>
      </c>
      <c r="C117" s="43" t="s">
        <v>12</v>
      </c>
      <c r="D117" s="43" t="s">
        <v>53</v>
      </c>
      <c r="E117" s="48">
        <v>74</v>
      </c>
      <c r="F117" s="6"/>
      <c r="G117" s="6"/>
      <c r="H117" s="6"/>
      <c r="I117" s="6"/>
    </row>
    <row r="118" spans="1:11" x14ac:dyDescent="0.2">
      <c r="A118" s="5"/>
      <c r="B118" s="47">
        <v>42750</v>
      </c>
      <c r="C118" s="43" t="s">
        <v>12</v>
      </c>
      <c r="D118" s="43" t="s">
        <v>54</v>
      </c>
      <c r="E118" s="48">
        <v>70</v>
      </c>
      <c r="F118" s="6"/>
      <c r="G118" s="6"/>
      <c r="H118" s="6"/>
      <c r="I118" s="6"/>
    </row>
    <row r="119" spans="1:11" x14ac:dyDescent="0.2">
      <c r="A119" s="5"/>
      <c r="B119" s="47">
        <v>42768</v>
      </c>
      <c r="C119" s="43" t="s">
        <v>12</v>
      </c>
      <c r="D119" s="43" t="s">
        <v>55</v>
      </c>
      <c r="E119" s="48">
        <v>235</v>
      </c>
      <c r="F119" s="6"/>
      <c r="G119" s="6"/>
      <c r="H119" s="6"/>
      <c r="I119" s="6"/>
    </row>
    <row r="120" spans="1:11" x14ac:dyDescent="0.2">
      <c r="A120" s="5"/>
      <c r="B120" s="47">
        <v>42736</v>
      </c>
      <c r="C120" s="43" t="s">
        <v>12</v>
      </c>
      <c r="D120" s="43" t="s">
        <v>56</v>
      </c>
      <c r="E120" s="48">
        <v>74</v>
      </c>
      <c r="F120" s="6"/>
      <c r="G120" s="6"/>
      <c r="H120" s="6"/>
      <c r="I120" s="6"/>
    </row>
    <row r="121" spans="1:11" x14ac:dyDescent="0.2">
      <c r="A121" s="5"/>
      <c r="B121" s="47">
        <v>42750</v>
      </c>
      <c r="C121" s="43" t="s">
        <v>12</v>
      </c>
      <c r="D121" s="43" t="s">
        <v>57</v>
      </c>
      <c r="E121" s="48">
        <v>70</v>
      </c>
      <c r="F121" s="6"/>
      <c r="G121" s="6"/>
      <c r="H121" s="6"/>
      <c r="I121" s="6"/>
    </row>
    <row r="122" spans="1:11" x14ac:dyDescent="0.2">
      <c r="A122" s="5"/>
      <c r="B122" s="47">
        <v>42768</v>
      </c>
      <c r="C122" s="43" t="s">
        <v>12</v>
      </c>
      <c r="D122" s="43" t="s">
        <v>58</v>
      </c>
      <c r="E122" s="48">
        <v>235</v>
      </c>
      <c r="F122" s="6"/>
      <c r="G122" s="6"/>
      <c r="H122" s="6"/>
      <c r="I122" s="6"/>
      <c r="K122" s="7"/>
    </row>
  </sheetData>
  <phoneticPr fontId="1" type="noConversion"/>
  <pageMargins left="0.7" right="0.7" top="0.75" bottom="0.75" header="0.3" footer="0.3"/>
  <pageSetup paperSize="9" scale="61" orientation="landscape" r:id="rId2"/>
  <rowBreaks count="2" manualBreakCount="2">
    <brk id="47" max="17" man="1"/>
    <brk id="94" max="17" man="1"/>
  </rowBreaks>
  <colBreaks count="2" manualBreakCount="2">
    <brk id="7" max="121" man="1"/>
    <brk id="16" max="121" man="1"/>
  </colBreaks>
  <drawing r:id="rId3"/>
  <tableParts count="1">
    <tablePart r:id="rId4"/>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dimension ref="A1:O121"/>
  <sheetViews>
    <sheetView showGridLines="0" rightToLeft="1" zoomScaleNormal="100" workbookViewId="0"/>
  </sheetViews>
  <sheetFormatPr defaultColWidth="9" defaultRowHeight="14.25" x14ac:dyDescent="0.2"/>
  <cols>
    <col min="1" max="1" width="9" style="14"/>
    <col min="2" max="2" width="9.75" style="7" bestFit="1" customWidth="1"/>
    <col min="3" max="3" width="9" style="7"/>
    <col min="4" max="4" width="16.5" style="7" customWidth="1"/>
    <col min="5" max="5" width="11.25" style="7" customWidth="1"/>
    <col min="6" max="6" width="20.75" style="7" bestFit="1" customWidth="1"/>
    <col min="7" max="7" width="14.75" style="7" customWidth="1"/>
    <col min="8" max="16384" width="9" style="7"/>
  </cols>
  <sheetData>
    <row r="1" spans="1:15" x14ac:dyDescent="0.2">
      <c r="A1" s="8" t="s">
        <v>69</v>
      </c>
      <c r="B1" s="6"/>
      <c r="C1" s="6"/>
      <c r="D1" s="6"/>
      <c r="E1" s="6"/>
      <c r="F1" s="6"/>
      <c r="G1" s="6"/>
    </row>
    <row r="2" spans="1:15" x14ac:dyDescent="0.2">
      <c r="A2" s="8" t="s">
        <v>141</v>
      </c>
      <c r="B2" s="6"/>
      <c r="C2" s="6"/>
      <c r="D2" s="6"/>
      <c r="E2" s="6"/>
      <c r="F2" s="6"/>
      <c r="G2" s="6"/>
    </row>
    <row r="3" spans="1:15" x14ac:dyDescent="0.2">
      <c r="A3" s="8" t="s">
        <v>6</v>
      </c>
      <c r="B3" s="6"/>
      <c r="C3" s="6"/>
      <c r="D3" s="6"/>
      <c r="E3" s="6"/>
      <c r="F3" s="6"/>
      <c r="G3" s="6"/>
    </row>
    <row r="4" spans="1:15" x14ac:dyDescent="0.2">
      <c r="A4" s="8"/>
      <c r="B4" s="6"/>
      <c r="C4" s="6"/>
      <c r="D4" s="6"/>
      <c r="E4" s="6"/>
      <c r="F4" s="6"/>
      <c r="G4" s="6"/>
    </row>
    <row r="5" spans="1:15" x14ac:dyDescent="0.2">
      <c r="A5" s="5"/>
      <c r="B5" s="6"/>
      <c r="C5" s="6"/>
      <c r="D5" s="6"/>
      <c r="E5" s="6"/>
      <c r="F5" s="6"/>
      <c r="G5" s="6"/>
    </row>
    <row r="6" spans="1:15" ht="18" x14ac:dyDescent="0.25">
      <c r="A6" s="5"/>
      <c r="B6" s="6"/>
      <c r="C6" s="6"/>
      <c r="D6" s="6"/>
      <c r="E6" s="6"/>
      <c r="F6" s="31" t="str">
        <f>IF(AND($F$9="הגר",$G$9=935),"טוב!"," ")</f>
        <v xml:space="preserve"> </v>
      </c>
      <c r="G6" s="6"/>
    </row>
    <row r="7" spans="1:15" x14ac:dyDescent="0.2">
      <c r="A7" s="5"/>
      <c r="B7" s="6"/>
      <c r="C7" s="6"/>
      <c r="D7" s="6"/>
      <c r="E7" s="6"/>
      <c r="F7" s="16" t="s">
        <v>62</v>
      </c>
      <c r="G7" t="s">
        <v>134</v>
      </c>
      <c r="H7"/>
      <c r="I7"/>
      <c r="J7"/>
      <c r="K7"/>
      <c r="L7"/>
      <c r="M7"/>
      <c r="N7"/>
      <c r="O7"/>
    </row>
    <row r="8" spans="1:15" x14ac:dyDescent="0.2">
      <c r="A8" s="5"/>
      <c r="B8" s="6"/>
      <c r="C8" s="6"/>
      <c r="D8" s="6"/>
      <c r="E8" s="6"/>
      <c r="F8" s="44" t="s">
        <v>11</v>
      </c>
      <c r="G8" s="18">
        <v>2000</v>
      </c>
      <c r="H8"/>
      <c r="I8"/>
      <c r="J8"/>
      <c r="K8"/>
      <c r="L8"/>
      <c r="M8"/>
      <c r="N8"/>
      <c r="O8"/>
    </row>
    <row r="9" spans="1:15" x14ac:dyDescent="0.2">
      <c r="A9" s="5"/>
      <c r="B9" s="6"/>
      <c r="C9" s="6"/>
      <c r="D9" s="6"/>
      <c r="E9" s="6"/>
      <c r="F9" s="45" t="s">
        <v>44</v>
      </c>
      <c r="G9" s="18">
        <v>500</v>
      </c>
      <c r="H9"/>
      <c r="I9"/>
      <c r="J9"/>
      <c r="K9"/>
      <c r="L9"/>
      <c r="M9"/>
      <c r="N9"/>
      <c r="O9"/>
    </row>
    <row r="10" spans="1:15" x14ac:dyDescent="0.2">
      <c r="A10" s="5"/>
      <c r="B10" s="6"/>
      <c r="C10" s="6"/>
      <c r="D10" s="6"/>
      <c r="E10" s="6"/>
      <c r="F10" s="45" t="s">
        <v>45</v>
      </c>
      <c r="G10" s="18">
        <v>500</v>
      </c>
      <c r="H10"/>
      <c r="I10"/>
      <c r="J10"/>
      <c r="K10"/>
      <c r="L10"/>
      <c r="M10"/>
      <c r="N10"/>
      <c r="O10"/>
    </row>
    <row r="11" spans="1:15" x14ac:dyDescent="0.2">
      <c r="A11" s="5"/>
      <c r="B11" s="6"/>
      <c r="C11" s="6"/>
      <c r="D11" s="6"/>
      <c r="E11" s="6"/>
      <c r="F11" s="45" t="s">
        <v>19</v>
      </c>
      <c r="G11" s="18">
        <v>1000</v>
      </c>
      <c r="H11"/>
      <c r="I11"/>
      <c r="J11"/>
      <c r="K11"/>
      <c r="L11"/>
      <c r="M11"/>
      <c r="N11"/>
      <c r="O11"/>
    </row>
    <row r="12" spans="1:15" x14ac:dyDescent="0.2">
      <c r="A12" s="5"/>
      <c r="B12" s="6"/>
      <c r="C12" s="6"/>
      <c r="D12" s="6"/>
      <c r="E12" s="6"/>
      <c r="F12" s="44" t="s">
        <v>13</v>
      </c>
      <c r="G12" s="18">
        <v>935</v>
      </c>
      <c r="H12"/>
      <c r="I12"/>
      <c r="J12"/>
      <c r="K12"/>
      <c r="L12"/>
      <c r="M12"/>
      <c r="N12"/>
      <c r="O12"/>
    </row>
    <row r="13" spans="1:15" x14ac:dyDescent="0.2">
      <c r="A13" s="5"/>
      <c r="B13" s="6"/>
      <c r="C13" s="6"/>
      <c r="D13" s="6"/>
      <c r="E13" s="6"/>
      <c r="F13" s="45" t="s">
        <v>46</v>
      </c>
      <c r="G13" s="18">
        <v>20</v>
      </c>
      <c r="H13"/>
      <c r="I13"/>
      <c r="J13"/>
      <c r="K13"/>
      <c r="L13"/>
      <c r="M13"/>
      <c r="N13"/>
      <c r="O13"/>
    </row>
    <row r="14" spans="1:15" x14ac:dyDescent="0.2">
      <c r="A14" s="5"/>
      <c r="B14" s="6"/>
      <c r="C14" s="6"/>
      <c r="D14" s="6"/>
      <c r="E14" s="6"/>
      <c r="F14" s="45" t="s">
        <v>47</v>
      </c>
      <c r="G14" s="18">
        <v>125</v>
      </c>
      <c r="H14"/>
      <c r="I14"/>
      <c r="J14"/>
      <c r="K14"/>
      <c r="L14"/>
      <c r="M14"/>
      <c r="N14"/>
      <c r="O14"/>
    </row>
    <row r="15" spans="1:15" x14ac:dyDescent="0.2">
      <c r="A15" s="5"/>
      <c r="B15" s="6"/>
      <c r="C15" s="6"/>
      <c r="D15" s="6"/>
      <c r="E15" s="6"/>
      <c r="F15" s="45" t="s">
        <v>49</v>
      </c>
      <c r="G15" s="18">
        <v>20</v>
      </c>
      <c r="H15"/>
      <c r="I15"/>
      <c r="J15"/>
      <c r="K15"/>
      <c r="L15"/>
      <c r="M15"/>
      <c r="N15"/>
      <c r="O15"/>
    </row>
    <row r="16" spans="1:15" x14ac:dyDescent="0.2">
      <c r="A16" s="5"/>
      <c r="B16" s="6"/>
      <c r="C16" s="6"/>
      <c r="D16" s="6"/>
      <c r="E16" s="6"/>
      <c r="F16" s="45" t="s">
        <v>17</v>
      </c>
      <c r="G16" s="18">
        <v>125</v>
      </c>
      <c r="H16"/>
      <c r="I16"/>
      <c r="J16"/>
      <c r="K16"/>
      <c r="L16"/>
      <c r="M16"/>
      <c r="N16"/>
      <c r="O16"/>
    </row>
    <row r="17" spans="1:15" x14ac:dyDescent="0.2">
      <c r="A17" s="5"/>
      <c r="B17" s="6"/>
      <c r="C17" s="6"/>
      <c r="D17" s="6"/>
      <c r="E17" s="6"/>
      <c r="F17" s="45" t="s">
        <v>18</v>
      </c>
      <c r="G17" s="18">
        <v>20</v>
      </c>
      <c r="H17"/>
      <c r="I17"/>
      <c r="J17"/>
      <c r="K17"/>
      <c r="L17"/>
      <c r="M17"/>
      <c r="N17"/>
      <c r="O17"/>
    </row>
    <row r="18" spans="1:15" x14ac:dyDescent="0.2">
      <c r="A18" s="5"/>
      <c r="B18" s="6"/>
      <c r="C18" s="6"/>
      <c r="D18" s="6"/>
      <c r="E18" s="6"/>
      <c r="F18" s="45" t="s">
        <v>50</v>
      </c>
      <c r="G18" s="18">
        <v>125</v>
      </c>
      <c r="H18"/>
      <c r="I18"/>
      <c r="J18"/>
      <c r="K18"/>
      <c r="L18"/>
      <c r="M18"/>
      <c r="N18"/>
      <c r="O18"/>
    </row>
    <row r="19" spans="1:15" x14ac:dyDescent="0.2">
      <c r="A19" s="5"/>
      <c r="B19" s="6"/>
      <c r="C19" s="6"/>
      <c r="D19" s="6"/>
      <c r="E19" s="6"/>
      <c r="F19" s="45" t="s">
        <v>43</v>
      </c>
      <c r="G19" s="18">
        <v>250</v>
      </c>
      <c r="H19"/>
      <c r="I19"/>
      <c r="J19"/>
      <c r="K19"/>
      <c r="L19"/>
      <c r="M19"/>
      <c r="N19"/>
      <c r="O19"/>
    </row>
    <row r="20" spans="1:15" x14ac:dyDescent="0.2">
      <c r="A20" s="5"/>
      <c r="B20" s="6"/>
      <c r="C20" s="6"/>
      <c r="D20" s="6"/>
      <c r="E20" s="6"/>
      <c r="F20" s="45" t="s">
        <v>48</v>
      </c>
      <c r="G20" s="18">
        <v>250</v>
      </c>
      <c r="H20"/>
      <c r="I20"/>
      <c r="J20"/>
      <c r="K20"/>
      <c r="L20"/>
      <c r="M20"/>
      <c r="N20"/>
      <c r="O20"/>
    </row>
    <row r="21" spans="1:15" x14ac:dyDescent="0.2">
      <c r="A21" s="5"/>
      <c r="B21" s="6"/>
      <c r="C21" s="6"/>
      <c r="D21" s="6"/>
      <c r="E21" s="6"/>
      <c r="F21" s="44" t="s">
        <v>12</v>
      </c>
      <c r="G21" s="18">
        <v>1427</v>
      </c>
      <c r="H21"/>
      <c r="I21"/>
      <c r="J21"/>
      <c r="K21"/>
      <c r="L21"/>
      <c r="M21"/>
      <c r="N21"/>
      <c r="O21"/>
    </row>
    <row r="22" spans="1:15" x14ac:dyDescent="0.2">
      <c r="A22" s="5"/>
      <c r="B22" s="6"/>
      <c r="C22" s="6"/>
      <c r="D22" s="6"/>
      <c r="E22" s="6"/>
      <c r="F22" s="45" t="s">
        <v>57</v>
      </c>
      <c r="G22" s="18">
        <v>70</v>
      </c>
      <c r="H22"/>
      <c r="I22"/>
      <c r="J22"/>
      <c r="K22"/>
      <c r="L22"/>
      <c r="M22"/>
      <c r="N22"/>
      <c r="O22"/>
    </row>
    <row r="23" spans="1:15" x14ac:dyDescent="0.2">
      <c r="A23" s="5"/>
      <c r="B23" s="6"/>
      <c r="C23" s="6"/>
      <c r="D23" s="6"/>
      <c r="E23" s="6"/>
      <c r="F23" s="45" t="s">
        <v>58</v>
      </c>
      <c r="G23" s="18">
        <v>235</v>
      </c>
      <c r="H23"/>
      <c r="I23"/>
      <c r="J23"/>
      <c r="K23"/>
      <c r="L23"/>
      <c r="M23"/>
      <c r="N23"/>
      <c r="O23"/>
    </row>
    <row r="24" spans="1:15" x14ac:dyDescent="0.2">
      <c r="A24" s="5"/>
      <c r="B24" s="6"/>
      <c r="C24" s="6"/>
      <c r="D24" s="6"/>
      <c r="E24" s="6"/>
      <c r="F24" s="45" t="s">
        <v>56</v>
      </c>
      <c r="G24" s="18">
        <v>74</v>
      </c>
      <c r="H24"/>
      <c r="I24"/>
      <c r="J24"/>
      <c r="K24"/>
      <c r="L24"/>
      <c r="M24"/>
      <c r="N24"/>
      <c r="O24"/>
    </row>
    <row r="25" spans="1:15" x14ac:dyDescent="0.2">
      <c r="A25" s="5"/>
      <c r="B25" s="6"/>
      <c r="C25" s="6"/>
      <c r="D25" s="6"/>
      <c r="E25" s="6"/>
      <c r="F25" s="45" t="s">
        <v>51</v>
      </c>
      <c r="G25" s="18">
        <v>74</v>
      </c>
      <c r="H25"/>
      <c r="I25"/>
      <c r="J25"/>
      <c r="K25"/>
      <c r="L25"/>
      <c r="M25"/>
      <c r="N25"/>
      <c r="O25"/>
    </row>
    <row r="26" spans="1:15" x14ac:dyDescent="0.2">
      <c r="A26" s="5"/>
      <c r="B26" s="6"/>
      <c r="C26" s="6"/>
      <c r="D26" s="6"/>
      <c r="E26" s="6"/>
      <c r="F26" s="45" t="s">
        <v>52</v>
      </c>
      <c r="G26" s="18">
        <v>125</v>
      </c>
      <c r="H26"/>
      <c r="I26"/>
      <c r="J26"/>
      <c r="K26"/>
      <c r="L26"/>
      <c r="M26"/>
      <c r="N26"/>
      <c r="O26"/>
    </row>
    <row r="27" spans="1:15" x14ac:dyDescent="0.2">
      <c r="A27" s="5"/>
      <c r="B27" s="6"/>
      <c r="C27" s="6"/>
      <c r="D27" s="6"/>
      <c r="E27" s="6"/>
      <c r="F27" s="45" t="s">
        <v>54</v>
      </c>
      <c r="G27" s="18">
        <v>70</v>
      </c>
      <c r="H27"/>
      <c r="I27"/>
      <c r="J27"/>
      <c r="K27"/>
      <c r="L27"/>
      <c r="M27"/>
      <c r="N27"/>
      <c r="O27"/>
    </row>
    <row r="28" spans="1:15" x14ac:dyDescent="0.2">
      <c r="A28" s="5"/>
      <c r="B28" s="6"/>
      <c r="C28" s="6"/>
      <c r="D28" s="6"/>
      <c r="E28" s="6"/>
      <c r="F28" s="45" t="s">
        <v>55</v>
      </c>
      <c r="G28" s="18">
        <v>235</v>
      </c>
      <c r="H28"/>
      <c r="I28"/>
      <c r="J28"/>
      <c r="K28"/>
      <c r="L28"/>
      <c r="M28"/>
      <c r="N28"/>
      <c r="O28"/>
    </row>
    <row r="29" spans="1:15" x14ac:dyDescent="0.2">
      <c r="A29" s="5"/>
      <c r="B29" s="6"/>
      <c r="C29" s="6"/>
      <c r="D29" s="6"/>
      <c r="E29" s="6"/>
      <c r="F29" s="45" t="s">
        <v>53</v>
      </c>
      <c r="G29" s="18">
        <v>74</v>
      </c>
      <c r="H29"/>
      <c r="I29"/>
      <c r="J29"/>
      <c r="K29"/>
      <c r="L29"/>
      <c r="M29"/>
      <c r="N29"/>
      <c r="O29"/>
    </row>
    <row r="30" spans="1:15" x14ac:dyDescent="0.2">
      <c r="A30" s="5"/>
      <c r="B30" s="6"/>
      <c r="C30" s="6"/>
      <c r="D30" s="6"/>
      <c r="E30" s="6"/>
      <c r="F30" s="45" t="s">
        <v>16</v>
      </c>
      <c r="G30" s="18">
        <v>470</v>
      </c>
      <c r="H30"/>
      <c r="I30"/>
      <c r="J30"/>
      <c r="K30"/>
      <c r="L30"/>
      <c r="M30"/>
      <c r="N30"/>
      <c r="O30"/>
    </row>
    <row r="31" spans="1:15" x14ac:dyDescent="0.2">
      <c r="A31" s="5"/>
      <c r="B31" s="6"/>
      <c r="C31" s="6"/>
      <c r="D31" s="6"/>
      <c r="E31" s="6"/>
      <c r="F31" s="44" t="s">
        <v>21</v>
      </c>
      <c r="G31" s="18">
        <v>4362</v>
      </c>
      <c r="H31"/>
      <c r="I31"/>
      <c r="J31"/>
      <c r="K31"/>
      <c r="L31"/>
      <c r="M31"/>
      <c r="N31"/>
      <c r="O31"/>
    </row>
    <row r="32" spans="1:15" x14ac:dyDescent="0.2">
      <c r="A32" s="5"/>
      <c r="B32" s="6"/>
      <c r="C32" s="6"/>
      <c r="D32" s="6"/>
      <c r="E32" s="6"/>
      <c r="F32"/>
      <c r="G32"/>
      <c r="H32"/>
      <c r="I32"/>
      <c r="J32"/>
      <c r="K32"/>
      <c r="L32"/>
      <c r="M32"/>
      <c r="N32"/>
      <c r="O32"/>
    </row>
    <row r="33" spans="1:7" x14ac:dyDescent="0.2">
      <c r="A33" s="5"/>
      <c r="B33" s="6"/>
      <c r="C33" s="6"/>
      <c r="D33" s="6"/>
      <c r="E33" s="6"/>
      <c r="F33"/>
      <c r="G33"/>
    </row>
    <row r="34" spans="1:7" x14ac:dyDescent="0.2">
      <c r="A34" s="5"/>
      <c r="B34" s="6"/>
      <c r="C34" s="6"/>
      <c r="D34" s="6"/>
      <c r="E34" s="6"/>
      <c r="F34"/>
      <c r="G34"/>
    </row>
    <row r="35" spans="1:7" x14ac:dyDescent="0.2">
      <c r="A35" s="5"/>
      <c r="B35" s="6"/>
      <c r="C35" s="6"/>
      <c r="D35" s="6"/>
      <c r="E35" s="6"/>
      <c r="F35"/>
      <c r="G35"/>
    </row>
    <row r="36" spans="1:7" x14ac:dyDescent="0.2">
      <c r="A36" s="5"/>
      <c r="B36" s="6"/>
      <c r="C36" s="6"/>
      <c r="D36" s="6"/>
      <c r="E36" s="6"/>
      <c r="F36"/>
      <c r="G36"/>
    </row>
    <row r="37" spans="1:7" x14ac:dyDescent="0.2">
      <c r="A37" s="5"/>
      <c r="B37" s="6"/>
      <c r="C37" s="6"/>
      <c r="D37" s="6"/>
      <c r="E37" s="6"/>
      <c r="F37"/>
      <c r="G37"/>
    </row>
    <row r="38" spans="1:7" x14ac:dyDescent="0.2">
      <c r="A38" s="5"/>
      <c r="B38" s="6"/>
      <c r="C38" s="6"/>
      <c r="D38" s="6"/>
      <c r="E38" s="6"/>
      <c r="F38"/>
      <c r="G38"/>
    </row>
    <row r="39" spans="1:7" x14ac:dyDescent="0.2">
      <c r="A39" s="5"/>
      <c r="B39" s="6"/>
      <c r="C39" s="6"/>
      <c r="D39" s="6"/>
      <c r="E39" s="6"/>
      <c r="F39"/>
      <c r="G39"/>
    </row>
    <row r="40" spans="1:7" x14ac:dyDescent="0.2">
      <c r="A40" s="5"/>
      <c r="B40" s="6"/>
      <c r="C40" s="6"/>
      <c r="D40" s="6"/>
      <c r="E40" s="6"/>
      <c r="F40"/>
      <c r="G40"/>
    </row>
    <row r="41" spans="1:7" x14ac:dyDescent="0.2">
      <c r="A41" s="5"/>
      <c r="B41" s="6"/>
      <c r="C41" s="6"/>
      <c r="D41" s="6"/>
      <c r="E41" s="6"/>
      <c r="F41"/>
      <c r="G41"/>
    </row>
    <row r="42" spans="1:7" x14ac:dyDescent="0.2">
      <c r="A42" s="5"/>
      <c r="B42" s="6"/>
      <c r="C42" s="6"/>
      <c r="D42" s="6"/>
      <c r="E42" s="6"/>
      <c r="F42"/>
      <c r="G42"/>
    </row>
    <row r="43" spans="1:7" x14ac:dyDescent="0.2">
      <c r="A43" s="5"/>
      <c r="B43" s="6"/>
      <c r="C43" s="6"/>
      <c r="D43" s="6"/>
      <c r="E43" s="6"/>
      <c r="F43"/>
      <c r="G43"/>
    </row>
    <row r="44" spans="1:7" x14ac:dyDescent="0.2">
      <c r="A44" s="5"/>
      <c r="B44" s="6"/>
      <c r="C44" s="6"/>
      <c r="D44" s="6"/>
      <c r="E44" s="6"/>
      <c r="F44"/>
      <c r="G44"/>
    </row>
    <row r="45" spans="1:7" x14ac:dyDescent="0.2">
      <c r="A45" s="5"/>
      <c r="B45" s="6"/>
      <c r="C45" s="6"/>
      <c r="D45" s="6"/>
      <c r="E45" s="6"/>
      <c r="F45"/>
      <c r="G45"/>
    </row>
    <row r="46" spans="1:7" x14ac:dyDescent="0.2">
      <c r="A46" s="5"/>
      <c r="B46" s="6"/>
      <c r="C46" s="6"/>
      <c r="D46" s="6"/>
      <c r="E46" s="6"/>
      <c r="F46"/>
      <c r="G46"/>
    </row>
    <row r="47" spans="1:7" x14ac:dyDescent="0.2">
      <c r="A47" s="5"/>
      <c r="B47" s="6"/>
      <c r="C47" s="6"/>
      <c r="D47" s="6"/>
      <c r="E47" s="6"/>
      <c r="F47"/>
      <c r="G47"/>
    </row>
    <row r="48" spans="1:7" x14ac:dyDescent="0.2">
      <c r="A48" s="5"/>
      <c r="B48" s="6"/>
      <c r="C48" s="6"/>
      <c r="D48" s="6"/>
      <c r="E48" s="6"/>
      <c r="F48"/>
      <c r="G48"/>
    </row>
    <row r="49" spans="1:7" x14ac:dyDescent="0.2">
      <c r="A49" s="5"/>
      <c r="B49" s="6"/>
      <c r="C49" s="6"/>
      <c r="D49" s="6"/>
      <c r="E49" s="6"/>
      <c r="F49" s="6"/>
      <c r="G49" s="6"/>
    </row>
    <row r="50" spans="1:7" x14ac:dyDescent="0.2">
      <c r="A50" s="5"/>
      <c r="B50" s="6"/>
      <c r="C50" s="6"/>
      <c r="D50" s="6"/>
      <c r="E50" s="6"/>
      <c r="F50" s="6"/>
      <c r="G50" s="6"/>
    </row>
    <row r="51" spans="1:7" x14ac:dyDescent="0.2">
      <c r="A51" s="5"/>
      <c r="B51" s="6"/>
      <c r="C51" s="6"/>
      <c r="D51" s="6"/>
      <c r="E51" s="6"/>
      <c r="F51" s="6"/>
      <c r="G51" s="6"/>
    </row>
    <row r="52" spans="1:7" x14ac:dyDescent="0.2">
      <c r="A52" s="5"/>
      <c r="B52" s="6"/>
      <c r="C52" s="6"/>
      <c r="D52" s="6"/>
      <c r="E52" s="6"/>
      <c r="F52" s="6"/>
      <c r="G52" s="6"/>
    </row>
    <row r="53" spans="1:7" x14ac:dyDescent="0.2">
      <c r="A53" s="5"/>
      <c r="B53" s="6"/>
      <c r="C53" s="6"/>
      <c r="D53" s="6"/>
      <c r="E53" s="6"/>
      <c r="F53" s="6"/>
      <c r="G53" s="6"/>
    </row>
    <row r="54" spans="1:7" x14ac:dyDescent="0.2">
      <c r="A54" s="5"/>
      <c r="B54" s="6"/>
      <c r="C54" s="6"/>
      <c r="D54" s="6"/>
      <c r="E54" s="6"/>
      <c r="F54" s="6"/>
      <c r="G54" s="6"/>
    </row>
    <row r="55" spans="1:7" x14ac:dyDescent="0.2">
      <c r="A55" s="5"/>
      <c r="B55" s="6"/>
      <c r="C55" s="6"/>
      <c r="D55" s="6"/>
      <c r="E55" s="6"/>
      <c r="F55" s="6"/>
      <c r="G55" s="6"/>
    </row>
    <row r="56" spans="1:7" x14ac:dyDescent="0.2">
      <c r="A56" s="5"/>
      <c r="B56" s="6"/>
      <c r="C56" s="6"/>
      <c r="D56" s="6"/>
      <c r="E56" s="6"/>
      <c r="F56" s="6"/>
      <c r="G56" s="6"/>
    </row>
    <row r="57" spans="1:7" x14ac:dyDescent="0.2">
      <c r="A57" s="5"/>
      <c r="B57" s="6"/>
      <c r="C57" s="6"/>
      <c r="D57" s="6"/>
      <c r="E57" s="6"/>
      <c r="F57" s="6"/>
      <c r="G57" s="6"/>
    </row>
    <row r="58" spans="1:7" x14ac:dyDescent="0.2">
      <c r="A58" s="5"/>
      <c r="B58" s="6"/>
      <c r="C58" s="6"/>
      <c r="D58" s="6"/>
      <c r="E58" s="6"/>
      <c r="F58" s="6"/>
      <c r="G58" s="6"/>
    </row>
    <row r="59" spans="1:7" x14ac:dyDescent="0.2">
      <c r="A59" s="5"/>
      <c r="B59" s="6"/>
      <c r="C59" s="6"/>
      <c r="D59" s="6"/>
      <c r="E59" s="6"/>
      <c r="F59" s="6"/>
      <c r="G59" s="6"/>
    </row>
    <row r="60" spans="1:7" x14ac:dyDescent="0.2">
      <c r="A60" s="5"/>
      <c r="B60" s="6"/>
      <c r="C60" s="6"/>
      <c r="D60" s="6"/>
      <c r="E60" s="6"/>
      <c r="F60" s="6"/>
      <c r="G60" s="6"/>
    </row>
    <row r="61" spans="1:7" x14ac:dyDescent="0.2">
      <c r="A61" s="5"/>
      <c r="B61" s="6"/>
      <c r="C61" s="6"/>
      <c r="D61" s="6"/>
      <c r="E61" s="6"/>
      <c r="F61" s="6"/>
      <c r="G61" s="6"/>
    </row>
    <row r="62" spans="1:7" x14ac:dyDescent="0.2">
      <c r="A62" s="5"/>
      <c r="B62" s="6"/>
      <c r="C62" s="6"/>
      <c r="D62" s="6"/>
      <c r="E62" s="6"/>
      <c r="F62" s="6"/>
      <c r="G62" s="6"/>
    </row>
    <row r="63" spans="1:7" x14ac:dyDescent="0.2">
      <c r="A63" s="5"/>
      <c r="B63" s="6"/>
      <c r="C63" s="6"/>
      <c r="D63" s="6"/>
      <c r="E63" s="6"/>
      <c r="F63" s="6"/>
      <c r="G63" s="6"/>
    </row>
    <row r="64" spans="1:7" x14ac:dyDescent="0.2">
      <c r="A64" s="5"/>
      <c r="B64" s="6"/>
      <c r="C64" s="6"/>
      <c r="D64" s="6"/>
      <c r="E64" s="6"/>
      <c r="F64" s="6"/>
      <c r="G64" s="6"/>
    </row>
    <row r="65" spans="1:7" x14ac:dyDescent="0.2">
      <c r="A65" s="5"/>
      <c r="B65" s="6"/>
      <c r="C65" s="6"/>
      <c r="D65" s="6"/>
      <c r="E65" s="6"/>
      <c r="F65" s="6"/>
      <c r="G65" s="6"/>
    </row>
    <row r="66" spans="1:7" x14ac:dyDescent="0.2">
      <c r="A66" s="5"/>
      <c r="B66" s="6"/>
      <c r="C66" s="6"/>
      <c r="D66" s="6"/>
      <c r="E66" s="6"/>
      <c r="F66" s="6"/>
      <c r="G66" s="6"/>
    </row>
    <row r="67" spans="1:7" x14ac:dyDescent="0.2">
      <c r="A67" s="5"/>
      <c r="B67" s="6"/>
      <c r="C67" s="6"/>
      <c r="D67" s="6"/>
      <c r="E67" s="6"/>
      <c r="F67" s="6"/>
      <c r="G67" s="6"/>
    </row>
    <row r="68" spans="1:7" x14ac:dyDescent="0.2">
      <c r="A68" s="5"/>
      <c r="B68" s="6"/>
      <c r="C68" s="6"/>
      <c r="D68" s="6"/>
      <c r="E68" s="6"/>
      <c r="F68" s="6"/>
      <c r="G68" s="6"/>
    </row>
    <row r="69" spans="1:7" x14ac:dyDescent="0.2">
      <c r="A69" s="5"/>
      <c r="B69" s="6"/>
      <c r="C69" s="6"/>
      <c r="D69" s="6"/>
      <c r="E69" s="6"/>
      <c r="F69" s="6"/>
      <c r="G69" s="6"/>
    </row>
    <row r="70" spans="1:7" x14ac:dyDescent="0.2">
      <c r="A70" s="5"/>
      <c r="B70" s="6"/>
      <c r="C70" s="6"/>
      <c r="D70" s="6"/>
      <c r="E70" s="6"/>
      <c r="F70" s="6"/>
      <c r="G70" s="6"/>
    </row>
    <row r="71" spans="1:7" x14ac:dyDescent="0.2">
      <c r="A71" s="5"/>
      <c r="B71" s="6"/>
      <c r="C71" s="6"/>
      <c r="D71" s="6"/>
      <c r="E71" s="6"/>
      <c r="F71" s="6"/>
      <c r="G71" s="6"/>
    </row>
    <row r="72" spans="1:7" x14ac:dyDescent="0.2">
      <c r="A72" s="5"/>
      <c r="B72" s="6"/>
      <c r="C72" s="6"/>
      <c r="D72" s="6"/>
      <c r="E72" s="6"/>
      <c r="F72" s="6"/>
      <c r="G72" s="6"/>
    </row>
    <row r="73" spans="1:7" x14ac:dyDescent="0.2">
      <c r="A73" s="5"/>
      <c r="B73" s="6"/>
      <c r="C73" s="6"/>
      <c r="D73" s="6"/>
      <c r="E73" s="6"/>
      <c r="F73" s="6"/>
      <c r="G73" s="6"/>
    </row>
    <row r="74" spans="1:7" x14ac:dyDescent="0.2">
      <c r="A74" s="5"/>
      <c r="B74" s="6"/>
      <c r="C74" s="6"/>
      <c r="D74" s="6"/>
      <c r="E74" s="6"/>
      <c r="F74" s="6"/>
      <c r="G74" s="6"/>
    </row>
    <row r="75" spans="1:7" x14ac:dyDescent="0.2">
      <c r="A75" s="5"/>
      <c r="B75" s="6"/>
      <c r="C75" s="6"/>
      <c r="D75" s="6"/>
      <c r="E75" s="6"/>
      <c r="F75" s="6"/>
      <c r="G75" s="6"/>
    </row>
    <row r="76" spans="1:7" x14ac:dyDescent="0.2">
      <c r="A76" s="5"/>
      <c r="B76" s="6"/>
      <c r="C76" s="6"/>
      <c r="D76" s="6"/>
      <c r="E76" s="6"/>
      <c r="F76" s="6"/>
      <c r="G76" s="6"/>
    </row>
    <row r="77" spans="1:7" x14ac:dyDescent="0.2">
      <c r="A77" s="5"/>
      <c r="B77" s="6"/>
      <c r="C77" s="6"/>
      <c r="D77" s="6"/>
      <c r="E77" s="6"/>
      <c r="F77" s="6"/>
      <c r="G77" s="6"/>
    </row>
    <row r="78" spans="1:7" x14ac:dyDescent="0.2">
      <c r="A78" s="5"/>
      <c r="B78" s="6"/>
      <c r="C78" s="6"/>
      <c r="D78" s="6"/>
      <c r="E78" s="6"/>
      <c r="F78" s="6"/>
      <c r="G78" s="6"/>
    </row>
    <row r="79" spans="1:7" x14ac:dyDescent="0.2">
      <c r="A79" s="5"/>
      <c r="B79" s="6"/>
      <c r="C79" s="6"/>
      <c r="D79" s="6"/>
      <c r="E79" s="6"/>
      <c r="F79" s="6"/>
      <c r="G79" s="6"/>
    </row>
    <row r="80" spans="1:7" x14ac:dyDescent="0.2">
      <c r="A80" s="5"/>
      <c r="B80" s="6"/>
      <c r="C80" s="6"/>
      <c r="D80" s="6"/>
      <c r="E80" s="6"/>
      <c r="F80" s="6"/>
      <c r="G80" s="6"/>
    </row>
    <row r="81" spans="1:7" x14ac:dyDescent="0.2">
      <c r="A81" s="5"/>
      <c r="B81" s="6"/>
      <c r="C81" s="6"/>
      <c r="D81" s="6"/>
      <c r="E81" s="6"/>
      <c r="F81" s="6"/>
      <c r="G81" s="6"/>
    </row>
    <row r="82" spans="1:7" x14ac:dyDescent="0.2">
      <c r="A82" s="5"/>
      <c r="B82" s="6"/>
      <c r="C82" s="6"/>
      <c r="D82" s="6"/>
      <c r="E82" s="6"/>
      <c r="F82" s="6"/>
      <c r="G82" s="6"/>
    </row>
    <row r="83" spans="1:7" x14ac:dyDescent="0.2">
      <c r="A83" s="5"/>
      <c r="B83" s="6"/>
      <c r="C83" s="6"/>
      <c r="D83" s="6"/>
      <c r="E83" s="6"/>
      <c r="F83" s="6"/>
      <c r="G83" s="6"/>
    </row>
    <row r="84" spans="1:7" x14ac:dyDescent="0.2">
      <c r="A84" s="5"/>
      <c r="B84" s="6"/>
      <c r="C84" s="6"/>
      <c r="D84" s="6"/>
      <c r="E84" s="6"/>
      <c r="F84" s="6"/>
      <c r="G84" s="6"/>
    </row>
    <row r="85" spans="1:7" x14ac:dyDescent="0.2">
      <c r="A85" s="5"/>
      <c r="B85" s="6"/>
      <c r="C85" s="6"/>
      <c r="D85" s="6"/>
      <c r="E85" s="6"/>
      <c r="F85" s="6"/>
      <c r="G85" s="6"/>
    </row>
    <row r="86" spans="1:7" x14ac:dyDescent="0.2">
      <c r="A86" s="5"/>
      <c r="B86" s="6"/>
      <c r="C86" s="6"/>
      <c r="D86" s="6"/>
      <c r="E86" s="6"/>
      <c r="F86" s="6"/>
      <c r="G86" s="6"/>
    </row>
    <row r="87" spans="1:7" x14ac:dyDescent="0.2">
      <c r="A87" s="5"/>
      <c r="B87" s="6"/>
      <c r="C87" s="6"/>
      <c r="D87" s="6"/>
      <c r="E87" s="6"/>
      <c r="F87" s="6"/>
      <c r="G87" s="6"/>
    </row>
    <row r="88" spans="1:7" x14ac:dyDescent="0.2">
      <c r="A88" s="5"/>
      <c r="B88" s="6"/>
      <c r="C88" s="6"/>
      <c r="D88" s="6"/>
      <c r="E88" s="6"/>
      <c r="F88" s="6"/>
      <c r="G88" s="6"/>
    </row>
    <row r="89" spans="1:7" x14ac:dyDescent="0.2">
      <c r="A89" s="5"/>
      <c r="B89" s="6"/>
      <c r="C89" s="6"/>
      <c r="D89" s="6"/>
      <c r="E89" s="6"/>
      <c r="F89" s="6"/>
      <c r="G89" s="6"/>
    </row>
    <row r="90" spans="1:7" x14ac:dyDescent="0.2">
      <c r="A90" s="5"/>
      <c r="B90" s="6"/>
      <c r="C90" s="6"/>
      <c r="D90" s="6"/>
      <c r="E90" s="6"/>
      <c r="F90" s="6"/>
      <c r="G90" s="6"/>
    </row>
    <row r="91" spans="1:7" x14ac:dyDescent="0.2">
      <c r="A91" s="5"/>
      <c r="B91" s="6"/>
      <c r="C91" s="6"/>
      <c r="D91" s="6"/>
      <c r="E91" s="6"/>
      <c r="F91" s="6"/>
      <c r="G91" s="6"/>
    </row>
    <row r="92" spans="1:7" x14ac:dyDescent="0.2">
      <c r="A92" s="5"/>
      <c r="B92" s="6"/>
      <c r="C92" s="6"/>
      <c r="D92" s="6"/>
      <c r="E92" s="6"/>
      <c r="F92" s="6"/>
      <c r="G92" s="6"/>
    </row>
    <row r="93" spans="1:7" x14ac:dyDescent="0.2">
      <c r="A93" s="5"/>
      <c r="B93" s="6"/>
      <c r="C93" s="6"/>
      <c r="D93" s="6"/>
      <c r="E93" s="6"/>
      <c r="F93" s="6"/>
      <c r="G93" s="6"/>
    </row>
    <row r="94" spans="1:7" x14ac:dyDescent="0.2">
      <c r="A94" s="5"/>
      <c r="B94" s="6"/>
      <c r="C94" s="6"/>
      <c r="D94" s="6"/>
      <c r="E94" s="6"/>
      <c r="F94" s="6"/>
      <c r="G94" s="6"/>
    </row>
    <row r="95" spans="1:7" x14ac:dyDescent="0.2">
      <c r="A95" s="5"/>
      <c r="B95" s="6"/>
      <c r="C95" s="6"/>
      <c r="D95" s="6"/>
      <c r="E95" s="6"/>
      <c r="F95" s="6"/>
      <c r="G95" s="6"/>
    </row>
    <row r="96" spans="1:7" x14ac:dyDescent="0.2">
      <c r="A96" s="5"/>
      <c r="B96" s="6"/>
      <c r="C96" s="6"/>
      <c r="D96" s="6"/>
      <c r="E96" s="6"/>
      <c r="F96" s="6"/>
      <c r="G96" s="6"/>
    </row>
    <row r="97" spans="1:7" x14ac:dyDescent="0.2">
      <c r="A97" s="5"/>
      <c r="B97" s="6"/>
      <c r="C97" s="6"/>
      <c r="D97" s="6"/>
      <c r="E97" s="6"/>
      <c r="F97" s="6"/>
      <c r="G97" s="6"/>
    </row>
    <row r="98" spans="1:7" x14ac:dyDescent="0.2">
      <c r="A98" s="5"/>
      <c r="B98" s="6"/>
      <c r="C98" s="6"/>
      <c r="D98" s="6"/>
      <c r="E98" s="6"/>
      <c r="F98" s="6"/>
      <c r="G98" s="6"/>
    </row>
    <row r="99" spans="1:7" x14ac:dyDescent="0.2">
      <c r="A99" s="5"/>
      <c r="B99" s="6"/>
      <c r="C99" s="6"/>
      <c r="D99" s="6"/>
      <c r="E99" s="6"/>
      <c r="F99" s="6"/>
      <c r="G99" s="6"/>
    </row>
    <row r="100" spans="1:7" x14ac:dyDescent="0.2">
      <c r="A100" s="5"/>
      <c r="B100" s="42" t="s">
        <v>9</v>
      </c>
      <c r="C100" s="42" t="s">
        <v>10</v>
      </c>
      <c r="D100" s="42" t="s">
        <v>14</v>
      </c>
      <c r="E100" s="42" t="s">
        <v>20</v>
      </c>
      <c r="F100" s="6"/>
      <c r="G100" s="6"/>
    </row>
    <row r="101" spans="1:7" x14ac:dyDescent="0.2">
      <c r="A101" s="5"/>
      <c r="B101" s="47">
        <v>42752</v>
      </c>
      <c r="C101" s="43" t="s">
        <v>11</v>
      </c>
      <c r="D101" s="43" t="s">
        <v>19</v>
      </c>
      <c r="E101" s="48">
        <v>1000</v>
      </c>
      <c r="F101" s="6"/>
      <c r="G101" s="6"/>
    </row>
    <row r="102" spans="1:7" x14ac:dyDescent="0.2">
      <c r="A102" s="5"/>
      <c r="B102" s="47">
        <v>42752</v>
      </c>
      <c r="C102" s="43" t="s">
        <v>11</v>
      </c>
      <c r="D102" s="43" t="s">
        <v>44</v>
      </c>
      <c r="E102" s="48">
        <v>500</v>
      </c>
      <c r="F102" s="6"/>
      <c r="G102" s="6"/>
    </row>
    <row r="103" spans="1:7" x14ac:dyDescent="0.2">
      <c r="A103" s="5"/>
      <c r="B103" s="47">
        <v>42752</v>
      </c>
      <c r="C103" s="43" t="s">
        <v>11</v>
      </c>
      <c r="D103" s="43" t="s">
        <v>45</v>
      </c>
      <c r="E103" s="48">
        <v>500</v>
      </c>
      <c r="F103" s="6"/>
      <c r="G103" s="6"/>
    </row>
    <row r="104" spans="1:7" x14ac:dyDescent="0.2">
      <c r="A104" s="5"/>
      <c r="B104" s="47">
        <v>42786</v>
      </c>
      <c r="C104" s="43" t="s">
        <v>13</v>
      </c>
      <c r="D104" s="43" t="s">
        <v>18</v>
      </c>
      <c r="E104" s="48">
        <v>20</v>
      </c>
      <c r="F104" s="6"/>
      <c r="G104" s="6"/>
    </row>
    <row r="105" spans="1:7" x14ac:dyDescent="0.2">
      <c r="A105" s="5"/>
      <c r="B105" s="47">
        <v>42791</v>
      </c>
      <c r="C105" s="43" t="s">
        <v>13</v>
      </c>
      <c r="D105" s="43" t="s">
        <v>17</v>
      </c>
      <c r="E105" s="48">
        <v>125</v>
      </c>
      <c r="F105" s="6"/>
      <c r="G105" s="6"/>
    </row>
    <row r="106" spans="1:7" x14ac:dyDescent="0.2">
      <c r="A106" s="5"/>
      <c r="B106" s="47">
        <v>42756</v>
      </c>
      <c r="C106" s="43" t="s">
        <v>13</v>
      </c>
      <c r="D106" s="43" t="s">
        <v>43</v>
      </c>
      <c r="E106" s="48">
        <v>250</v>
      </c>
      <c r="F106" s="6"/>
      <c r="G106" s="6"/>
    </row>
    <row r="107" spans="1:7" x14ac:dyDescent="0.2">
      <c r="A107" s="5"/>
      <c r="B107" s="47">
        <v>42786</v>
      </c>
      <c r="C107" s="43" t="s">
        <v>13</v>
      </c>
      <c r="D107" s="43" t="s">
        <v>46</v>
      </c>
      <c r="E107" s="48">
        <v>20</v>
      </c>
      <c r="F107" s="6"/>
      <c r="G107" s="6"/>
    </row>
    <row r="108" spans="1:7" x14ac:dyDescent="0.2">
      <c r="A108" s="5"/>
      <c r="B108" s="47">
        <v>42791</v>
      </c>
      <c r="C108" s="43" t="s">
        <v>13</v>
      </c>
      <c r="D108" s="43" t="s">
        <v>47</v>
      </c>
      <c r="E108" s="48">
        <v>125</v>
      </c>
      <c r="F108" s="6"/>
      <c r="G108" s="6"/>
    </row>
    <row r="109" spans="1:7" x14ac:dyDescent="0.2">
      <c r="A109" s="5"/>
      <c r="B109" s="47">
        <v>42756</v>
      </c>
      <c r="C109" s="43" t="s">
        <v>13</v>
      </c>
      <c r="D109" s="43" t="s">
        <v>48</v>
      </c>
      <c r="E109" s="48">
        <v>250</v>
      </c>
      <c r="F109" s="6"/>
      <c r="G109" s="6"/>
    </row>
    <row r="110" spans="1:7" x14ac:dyDescent="0.2">
      <c r="A110" s="5"/>
      <c r="B110" s="47">
        <v>42786</v>
      </c>
      <c r="C110" s="43" t="s">
        <v>13</v>
      </c>
      <c r="D110" s="43" t="s">
        <v>49</v>
      </c>
      <c r="E110" s="48">
        <v>20</v>
      </c>
      <c r="F110" s="6"/>
      <c r="G110" s="6"/>
    </row>
    <row r="111" spans="1:7" x14ac:dyDescent="0.2">
      <c r="A111" s="5"/>
      <c r="B111" s="47">
        <v>42791</v>
      </c>
      <c r="C111" s="43" t="s">
        <v>13</v>
      </c>
      <c r="D111" s="43" t="s">
        <v>50</v>
      </c>
      <c r="E111" s="48">
        <v>125</v>
      </c>
      <c r="F111" s="6"/>
      <c r="G111" s="6"/>
    </row>
    <row r="112" spans="1:7" x14ac:dyDescent="0.2">
      <c r="A112" s="5"/>
      <c r="B112" s="47">
        <v>42736</v>
      </c>
      <c r="C112" s="43" t="s">
        <v>12</v>
      </c>
      <c r="D112" s="43" t="s">
        <v>51</v>
      </c>
      <c r="E112" s="48">
        <v>74</v>
      </c>
      <c r="F112" s="6"/>
      <c r="G112" s="6"/>
    </row>
    <row r="113" spans="1:9" x14ac:dyDescent="0.2">
      <c r="A113" s="5"/>
      <c r="B113" s="47">
        <v>42750</v>
      </c>
      <c r="C113" s="43" t="s">
        <v>12</v>
      </c>
      <c r="D113" s="43" t="s">
        <v>16</v>
      </c>
      <c r="E113" s="48">
        <v>235</v>
      </c>
      <c r="F113" s="6"/>
      <c r="G113" s="6"/>
    </row>
    <row r="114" spans="1:9" x14ac:dyDescent="0.2">
      <c r="A114" s="5"/>
      <c r="B114" s="47">
        <v>42756</v>
      </c>
      <c r="C114" s="43" t="s">
        <v>12</v>
      </c>
      <c r="D114" s="43" t="s">
        <v>52</v>
      </c>
      <c r="E114" s="48">
        <v>125</v>
      </c>
      <c r="F114" s="6"/>
      <c r="G114" s="6"/>
    </row>
    <row r="115" spans="1:9" x14ac:dyDescent="0.2">
      <c r="A115" s="5"/>
      <c r="B115" s="47">
        <v>42768</v>
      </c>
      <c r="C115" s="43" t="s">
        <v>12</v>
      </c>
      <c r="D115" s="43" t="s">
        <v>16</v>
      </c>
      <c r="E115" s="48">
        <v>235</v>
      </c>
      <c r="F115" s="6"/>
      <c r="G115" s="6"/>
    </row>
    <row r="116" spans="1:9" x14ac:dyDescent="0.2">
      <c r="A116" s="5"/>
      <c r="B116" s="47">
        <v>42736</v>
      </c>
      <c r="C116" s="43" t="s">
        <v>12</v>
      </c>
      <c r="D116" s="43" t="s">
        <v>53</v>
      </c>
      <c r="E116" s="48">
        <v>74</v>
      </c>
      <c r="F116" s="6"/>
      <c r="G116" s="6"/>
    </row>
    <row r="117" spans="1:9" x14ac:dyDescent="0.2">
      <c r="A117" s="5"/>
      <c r="B117" s="47">
        <v>42750</v>
      </c>
      <c r="C117" s="43" t="s">
        <v>12</v>
      </c>
      <c r="D117" s="43" t="s">
        <v>54</v>
      </c>
      <c r="E117" s="48">
        <v>70</v>
      </c>
      <c r="F117" s="6"/>
      <c r="G117" s="6"/>
    </row>
    <row r="118" spans="1:9" x14ac:dyDescent="0.2">
      <c r="A118" s="5"/>
      <c r="B118" s="47">
        <v>42768</v>
      </c>
      <c r="C118" s="43" t="s">
        <v>12</v>
      </c>
      <c r="D118" s="43" t="s">
        <v>55</v>
      </c>
      <c r="E118" s="48">
        <v>235</v>
      </c>
      <c r="F118" s="6"/>
      <c r="G118" s="6"/>
    </row>
    <row r="119" spans="1:9" x14ac:dyDescent="0.2">
      <c r="A119" s="5"/>
      <c r="B119" s="47">
        <v>42736</v>
      </c>
      <c r="C119" s="43" t="s">
        <v>12</v>
      </c>
      <c r="D119" s="43" t="s">
        <v>56</v>
      </c>
      <c r="E119" s="48">
        <v>74</v>
      </c>
      <c r="F119" s="6"/>
      <c r="G119" s="6"/>
    </row>
    <row r="120" spans="1:9" x14ac:dyDescent="0.2">
      <c r="A120" s="5"/>
      <c r="B120" s="47">
        <v>42750</v>
      </c>
      <c r="C120" s="43" t="s">
        <v>12</v>
      </c>
      <c r="D120" s="43" t="s">
        <v>57</v>
      </c>
      <c r="E120" s="48">
        <v>70</v>
      </c>
      <c r="F120" s="6"/>
      <c r="G120" s="6"/>
    </row>
    <row r="121" spans="1:9" x14ac:dyDescent="0.2">
      <c r="A121" s="5"/>
      <c r="B121" s="47">
        <v>42768</v>
      </c>
      <c r="C121" s="43" t="s">
        <v>12</v>
      </c>
      <c r="D121" s="43" t="s">
        <v>58</v>
      </c>
      <c r="E121" s="48">
        <v>235</v>
      </c>
      <c r="F121" s="6"/>
      <c r="G121" s="6"/>
      <c r="I121" s="53"/>
    </row>
  </sheetData>
  <phoneticPr fontId="1" type="noConversion"/>
  <pageMargins left="0.7" right="0.7" top="0.75" bottom="0.75" header="0.3" footer="0.3"/>
  <pageSetup paperSize="9" scale="63" orientation="landscape" r:id="rId2"/>
  <rowBreaks count="2" manualBreakCount="2">
    <brk id="46" max="12" man="1"/>
    <brk id="93" max="12" man="1"/>
  </rowBreaks>
  <colBreaks count="1" manualBreakCount="1">
    <brk id="7" max="120" man="1"/>
  </colBreaks>
  <drawing r:id="rId3"/>
  <tableParts count="1">
    <tablePart r:id="rId4"/>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3"/>
  <dimension ref="A1:O121"/>
  <sheetViews>
    <sheetView showGridLines="0" rightToLeft="1" zoomScaleNormal="100" workbookViewId="0"/>
  </sheetViews>
  <sheetFormatPr defaultColWidth="9" defaultRowHeight="14.25" x14ac:dyDescent="0.2"/>
  <cols>
    <col min="1" max="1" width="9.5" style="14" customWidth="1"/>
    <col min="2" max="2" width="9.75" style="7" bestFit="1" customWidth="1"/>
    <col min="3" max="3" width="9" style="7"/>
    <col min="4" max="4" width="16.5" style="7" customWidth="1"/>
    <col min="5" max="5" width="11.875" style="7" customWidth="1"/>
    <col min="6" max="6" width="20" style="7" customWidth="1"/>
    <col min="7" max="7" width="15.75" style="7" customWidth="1"/>
    <col min="8" max="8" width="9" style="7"/>
    <col min="9" max="9" width="20.75" style="7" customWidth="1"/>
    <col min="10" max="10" width="14.75" style="7" customWidth="1"/>
    <col min="11" max="11" width="12.625" style="7" bestFit="1" customWidth="1"/>
    <col min="12" max="12" width="5.5" style="7" bestFit="1" customWidth="1"/>
    <col min="13" max="13" width="8.5" style="7" bestFit="1" customWidth="1"/>
    <col min="14" max="14" width="6" style="7" bestFit="1" customWidth="1"/>
    <col min="15" max="15" width="5.875" style="7" bestFit="1" customWidth="1"/>
    <col min="16" max="16" width="8.5" style="7" bestFit="1" customWidth="1"/>
    <col min="17" max="17" width="9.25" style="7" bestFit="1" customWidth="1"/>
    <col min="18" max="18" width="4.75" style="7" bestFit="1" customWidth="1"/>
    <col min="19" max="19" width="4.25" style="7" bestFit="1" customWidth="1"/>
    <col min="20" max="20" width="7.125" style="7" bestFit="1" customWidth="1"/>
    <col min="21" max="21" width="5.5" style="7" bestFit="1" customWidth="1"/>
    <col min="22" max="22" width="9.5" style="7" bestFit="1" customWidth="1"/>
    <col min="23" max="23" width="6.625" style="7" bestFit="1" customWidth="1"/>
    <col min="24" max="24" width="11.5" style="7" bestFit="1" customWidth="1"/>
    <col min="25" max="25" width="13.875" style="7" bestFit="1" customWidth="1"/>
    <col min="26" max="26" width="5.75" style="7" bestFit="1" customWidth="1"/>
    <col min="27" max="27" width="5.25" style="7" bestFit="1" customWidth="1"/>
    <col min="28" max="28" width="6.25" style="7" bestFit="1" customWidth="1"/>
    <col min="29" max="29" width="5.75" style="7" bestFit="1" customWidth="1"/>
    <col min="30" max="30" width="9.875" style="7" bestFit="1" customWidth="1"/>
    <col min="31" max="16384" width="9" style="7"/>
  </cols>
  <sheetData>
    <row r="1" spans="1:15" x14ac:dyDescent="0.2">
      <c r="A1" s="8" t="s">
        <v>70</v>
      </c>
      <c r="B1" s="6"/>
      <c r="C1" s="6"/>
      <c r="D1" s="6"/>
      <c r="E1" s="6"/>
      <c r="F1" s="6"/>
      <c r="G1" s="6"/>
    </row>
    <row r="2" spans="1:15" x14ac:dyDescent="0.2">
      <c r="A2" s="8" t="s">
        <v>71</v>
      </c>
      <c r="B2" s="6"/>
      <c r="C2" s="6"/>
      <c r="D2" s="6"/>
      <c r="E2" s="6"/>
      <c r="F2" s="6"/>
      <c r="G2" s="6"/>
    </row>
    <row r="3" spans="1:15" x14ac:dyDescent="0.2">
      <c r="A3" s="8" t="s">
        <v>72</v>
      </c>
      <c r="B3" s="6"/>
      <c r="C3" s="6"/>
      <c r="D3" s="6"/>
      <c r="E3" s="6"/>
      <c r="F3" s="6"/>
      <c r="G3" s="6"/>
    </row>
    <row r="4" spans="1:15" x14ac:dyDescent="0.2">
      <c r="A4" s="8" t="s">
        <v>6</v>
      </c>
      <c r="B4" s="6"/>
      <c r="C4" s="6"/>
      <c r="D4" s="6"/>
      <c r="E4" s="6"/>
      <c r="F4" s="6"/>
      <c r="G4" s="6"/>
    </row>
    <row r="5" spans="1:15" x14ac:dyDescent="0.2">
      <c r="A5" s="8"/>
      <c r="B5" s="6"/>
      <c r="C5" s="6"/>
      <c r="D5" s="6"/>
      <c r="E5" s="6"/>
      <c r="F5" s="6"/>
      <c r="G5" s="6"/>
    </row>
    <row r="6" spans="1:15" ht="18" x14ac:dyDescent="0.25">
      <c r="A6" s="5"/>
      <c r="B6" s="6"/>
      <c r="C6" s="6"/>
      <c r="D6" s="6"/>
      <c r="E6" s="6"/>
      <c r="F6" s="31" t="str">
        <f>IF(AND($F$9="הגר",$G$9=935),"המשך כך!"," ")</f>
        <v xml:space="preserve"> </v>
      </c>
      <c r="G6" s="6"/>
    </row>
    <row r="7" spans="1:15" x14ac:dyDescent="0.2">
      <c r="A7" s="5"/>
      <c r="B7" s="6"/>
      <c r="C7" s="6"/>
      <c r="D7" s="6"/>
      <c r="E7" s="6"/>
      <c r="F7" s="16" t="s">
        <v>62</v>
      </c>
      <c r="G7" t="s">
        <v>134</v>
      </c>
      <c r="H7"/>
      <c r="I7"/>
      <c r="J7"/>
      <c r="K7"/>
      <c r="L7"/>
      <c r="M7"/>
      <c r="N7"/>
      <c r="O7"/>
    </row>
    <row r="8" spans="1:15" x14ac:dyDescent="0.2">
      <c r="A8" s="5"/>
      <c r="B8" s="6"/>
      <c r="C8" s="6"/>
      <c r="D8" s="6"/>
      <c r="E8" s="6"/>
      <c r="F8" s="44" t="s">
        <v>11</v>
      </c>
      <c r="G8" s="18">
        <v>2000</v>
      </c>
      <c r="H8"/>
      <c r="I8"/>
      <c r="J8"/>
      <c r="K8"/>
      <c r="L8"/>
      <c r="M8"/>
      <c r="N8"/>
      <c r="O8"/>
    </row>
    <row r="9" spans="1:15" x14ac:dyDescent="0.2">
      <c r="A9" s="5"/>
      <c r="B9" s="6"/>
      <c r="C9" s="6"/>
      <c r="D9" s="6"/>
      <c r="E9" s="6"/>
      <c r="F9" s="45" t="s">
        <v>44</v>
      </c>
      <c r="G9" s="18">
        <v>500</v>
      </c>
      <c r="H9"/>
      <c r="I9"/>
      <c r="J9"/>
      <c r="K9"/>
      <c r="L9"/>
      <c r="M9"/>
      <c r="N9"/>
      <c r="O9"/>
    </row>
    <row r="10" spans="1:15" x14ac:dyDescent="0.2">
      <c r="A10" s="5"/>
      <c r="B10" s="6"/>
      <c r="C10" s="6"/>
      <c r="D10" s="6"/>
      <c r="E10" s="6"/>
      <c r="F10" s="45" t="s">
        <v>45</v>
      </c>
      <c r="G10" s="18">
        <v>500</v>
      </c>
      <c r="H10"/>
      <c r="I10"/>
      <c r="J10"/>
      <c r="K10"/>
      <c r="L10"/>
      <c r="M10"/>
      <c r="N10"/>
      <c r="O10"/>
    </row>
    <row r="11" spans="1:15" x14ac:dyDescent="0.2">
      <c r="A11" s="5"/>
      <c r="B11" s="6"/>
      <c r="C11" s="6"/>
      <c r="D11" s="6"/>
      <c r="E11" s="6"/>
      <c r="F11" s="45" t="s">
        <v>19</v>
      </c>
      <c r="G11" s="18">
        <v>1000</v>
      </c>
      <c r="H11"/>
      <c r="I11"/>
      <c r="J11"/>
      <c r="K11"/>
      <c r="L11"/>
      <c r="M11"/>
      <c r="N11"/>
      <c r="O11"/>
    </row>
    <row r="12" spans="1:15" x14ac:dyDescent="0.2">
      <c r="A12" s="5"/>
      <c r="B12" s="6"/>
      <c r="C12" s="6"/>
      <c r="D12" s="6"/>
      <c r="E12" s="6"/>
      <c r="F12" s="44" t="s">
        <v>13</v>
      </c>
      <c r="G12" s="18">
        <v>935</v>
      </c>
      <c r="H12"/>
      <c r="I12"/>
      <c r="J12"/>
      <c r="K12"/>
      <c r="L12"/>
      <c r="M12"/>
      <c r="N12"/>
      <c r="O12"/>
    </row>
    <row r="13" spans="1:15" x14ac:dyDescent="0.2">
      <c r="A13" s="5"/>
      <c r="B13" s="6"/>
      <c r="C13" s="6"/>
      <c r="D13" s="6"/>
      <c r="E13" s="6"/>
      <c r="F13" s="45" t="s">
        <v>46</v>
      </c>
      <c r="G13" s="18">
        <v>20</v>
      </c>
      <c r="H13"/>
      <c r="I13"/>
      <c r="J13"/>
      <c r="K13"/>
      <c r="L13"/>
      <c r="M13"/>
      <c r="N13"/>
      <c r="O13"/>
    </row>
    <row r="14" spans="1:15" x14ac:dyDescent="0.2">
      <c r="A14" s="5"/>
      <c r="B14" s="6"/>
      <c r="C14" s="6"/>
      <c r="D14" s="6"/>
      <c r="E14" s="6"/>
      <c r="F14" s="45" t="s">
        <v>47</v>
      </c>
      <c r="G14" s="18">
        <v>125</v>
      </c>
      <c r="H14"/>
      <c r="I14"/>
      <c r="J14"/>
      <c r="K14"/>
      <c r="L14"/>
      <c r="M14"/>
      <c r="N14"/>
      <c r="O14"/>
    </row>
    <row r="15" spans="1:15" x14ac:dyDescent="0.2">
      <c r="A15" s="5"/>
      <c r="B15" s="6"/>
      <c r="C15" s="6"/>
      <c r="D15" s="6"/>
      <c r="E15" s="6"/>
      <c r="F15" s="45" t="s">
        <v>49</v>
      </c>
      <c r="G15" s="18">
        <v>20</v>
      </c>
      <c r="H15"/>
      <c r="I15"/>
      <c r="J15"/>
      <c r="K15"/>
      <c r="L15"/>
      <c r="M15"/>
      <c r="N15"/>
      <c r="O15"/>
    </row>
    <row r="16" spans="1:15" x14ac:dyDescent="0.2">
      <c r="A16" s="5"/>
      <c r="B16" s="6"/>
      <c r="C16" s="6"/>
      <c r="D16" s="6"/>
      <c r="E16" s="6"/>
      <c r="F16" s="45" t="s">
        <v>17</v>
      </c>
      <c r="G16" s="18">
        <v>125</v>
      </c>
      <c r="H16"/>
      <c r="I16"/>
      <c r="J16"/>
      <c r="K16"/>
      <c r="L16"/>
      <c r="M16"/>
      <c r="N16"/>
      <c r="O16"/>
    </row>
    <row r="17" spans="1:15" x14ac:dyDescent="0.2">
      <c r="A17" s="5"/>
      <c r="B17" s="6"/>
      <c r="C17" s="6"/>
      <c r="D17" s="6"/>
      <c r="E17" s="6"/>
      <c r="F17" s="45" t="s">
        <v>18</v>
      </c>
      <c r="G17" s="18">
        <v>20</v>
      </c>
      <c r="H17"/>
      <c r="I17"/>
      <c r="J17"/>
      <c r="K17"/>
      <c r="L17"/>
      <c r="M17"/>
      <c r="N17"/>
      <c r="O17"/>
    </row>
    <row r="18" spans="1:15" x14ac:dyDescent="0.2">
      <c r="A18" s="5"/>
      <c r="B18" s="6"/>
      <c r="C18" s="6"/>
      <c r="D18" s="6"/>
      <c r="E18" s="6"/>
      <c r="F18" s="45" t="s">
        <v>50</v>
      </c>
      <c r="G18" s="18">
        <v>125</v>
      </c>
      <c r="H18"/>
      <c r="I18"/>
      <c r="J18"/>
      <c r="K18"/>
      <c r="L18"/>
      <c r="M18"/>
      <c r="N18"/>
      <c r="O18"/>
    </row>
    <row r="19" spans="1:15" x14ac:dyDescent="0.2">
      <c r="A19" s="5"/>
      <c r="B19" s="6"/>
      <c r="C19" s="6"/>
      <c r="D19" s="6"/>
      <c r="E19" s="6"/>
      <c r="F19" s="45" t="s">
        <v>43</v>
      </c>
      <c r="G19" s="18">
        <v>250</v>
      </c>
      <c r="H19"/>
      <c r="I19"/>
      <c r="J19"/>
      <c r="K19"/>
      <c r="L19"/>
      <c r="M19"/>
      <c r="N19"/>
      <c r="O19"/>
    </row>
    <row r="20" spans="1:15" x14ac:dyDescent="0.2">
      <c r="A20" s="5"/>
      <c r="B20" s="6"/>
      <c r="C20" s="6"/>
      <c r="D20" s="6"/>
      <c r="E20" s="6"/>
      <c r="F20" s="45" t="s">
        <v>48</v>
      </c>
      <c r="G20" s="18">
        <v>250</v>
      </c>
      <c r="H20"/>
      <c r="I20"/>
      <c r="J20"/>
      <c r="K20"/>
      <c r="L20"/>
      <c r="M20"/>
      <c r="N20"/>
      <c r="O20"/>
    </row>
    <row r="21" spans="1:15" x14ac:dyDescent="0.2">
      <c r="A21" s="5"/>
      <c r="B21" s="6"/>
      <c r="C21" s="6"/>
      <c r="D21" s="6"/>
      <c r="E21" s="6"/>
      <c r="F21" s="44" t="s">
        <v>12</v>
      </c>
      <c r="G21" s="18">
        <v>1427</v>
      </c>
      <c r="H21"/>
      <c r="I21"/>
      <c r="J21"/>
      <c r="K21"/>
      <c r="L21"/>
      <c r="M21"/>
      <c r="N21"/>
      <c r="O21"/>
    </row>
    <row r="22" spans="1:15" x14ac:dyDescent="0.2">
      <c r="A22" s="5"/>
      <c r="B22" s="6"/>
      <c r="C22" s="6"/>
      <c r="D22" s="6"/>
      <c r="E22" s="6"/>
      <c r="F22" s="45" t="s">
        <v>57</v>
      </c>
      <c r="G22" s="18">
        <v>70</v>
      </c>
      <c r="H22"/>
      <c r="I22"/>
      <c r="J22"/>
      <c r="K22"/>
      <c r="L22"/>
      <c r="M22"/>
      <c r="N22"/>
      <c r="O22"/>
    </row>
    <row r="23" spans="1:15" x14ac:dyDescent="0.2">
      <c r="A23" s="5"/>
      <c r="B23" s="6"/>
      <c r="C23" s="6"/>
      <c r="D23" s="6"/>
      <c r="E23" s="6"/>
      <c r="F23" s="45" t="s">
        <v>58</v>
      </c>
      <c r="G23" s="18">
        <v>235</v>
      </c>
      <c r="H23"/>
      <c r="I23"/>
      <c r="J23"/>
      <c r="K23"/>
      <c r="L23"/>
      <c r="M23"/>
      <c r="N23"/>
      <c r="O23"/>
    </row>
    <row r="24" spans="1:15" x14ac:dyDescent="0.2">
      <c r="A24" s="5"/>
      <c r="B24" s="6"/>
      <c r="C24" s="6"/>
      <c r="D24" s="6"/>
      <c r="E24" s="6"/>
      <c r="F24" s="45" t="s">
        <v>56</v>
      </c>
      <c r="G24" s="18">
        <v>74</v>
      </c>
      <c r="H24"/>
      <c r="I24"/>
      <c r="J24"/>
      <c r="K24"/>
      <c r="L24"/>
      <c r="M24"/>
      <c r="N24"/>
      <c r="O24"/>
    </row>
    <row r="25" spans="1:15" x14ac:dyDescent="0.2">
      <c r="A25" s="5"/>
      <c r="B25" s="6"/>
      <c r="C25" s="6"/>
      <c r="D25" s="6"/>
      <c r="E25" s="6"/>
      <c r="F25" s="45" t="s">
        <v>51</v>
      </c>
      <c r="G25" s="18">
        <v>74</v>
      </c>
      <c r="H25"/>
      <c r="I25"/>
      <c r="J25"/>
      <c r="K25"/>
      <c r="L25"/>
      <c r="M25"/>
      <c r="N25"/>
      <c r="O25"/>
    </row>
    <row r="26" spans="1:15" x14ac:dyDescent="0.2">
      <c r="A26" s="5"/>
      <c r="B26" s="6"/>
      <c r="C26" s="6"/>
      <c r="D26" s="6"/>
      <c r="E26" s="6"/>
      <c r="F26" s="45" t="s">
        <v>52</v>
      </c>
      <c r="G26" s="18">
        <v>125</v>
      </c>
      <c r="H26"/>
      <c r="I26"/>
      <c r="J26"/>
      <c r="K26"/>
      <c r="L26"/>
      <c r="M26"/>
      <c r="N26"/>
      <c r="O26"/>
    </row>
    <row r="27" spans="1:15" x14ac:dyDescent="0.2">
      <c r="A27" s="5"/>
      <c r="B27" s="6"/>
      <c r="C27" s="6"/>
      <c r="D27" s="6"/>
      <c r="E27" s="6"/>
      <c r="F27" s="45" t="s">
        <v>54</v>
      </c>
      <c r="G27" s="18">
        <v>70</v>
      </c>
      <c r="H27"/>
      <c r="I27"/>
      <c r="J27"/>
      <c r="K27"/>
      <c r="L27"/>
      <c r="M27"/>
      <c r="N27"/>
      <c r="O27"/>
    </row>
    <row r="28" spans="1:15" x14ac:dyDescent="0.2">
      <c r="A28" s="5"/>
      <c r="B28" s="6"/>
      <c r="C28" s="6"/>
      <c r="D28" s="6"/>
      <c r="E28" s="6"/>
      <c r="F28" s="45" t="s">
        <v>55</v>
      </c>
      <c r="G28" s="18">
        <v>235</v>
      </c>
      <c r="H28"/>
      <c r="I28"/>
      <c r="J28"/>
      <c r="K28"/>
      <c r="L28"/>
      <c r="M28"/>
      <c r="N28"/>
      <c r="O28"/>
    </row>
    <row r="29" spans="1:15" x14ac:dyDescent="0.2">
      <c r="A29" s="5"/>
      <c r="B29" s="6"/>
      <c r="C29" s="6"/>
      <c r="D29" s="6"/>
      <c r="E29" s="6"/>
      <c r="F29" s="45" t="s">
        <v>53</v>
      </c>
      <c r="G29" s="18">
        <v>74</v>
      </c>
      <c r="H29"/>
      <c r="I29"/>
      <c r="J29"/>
      <c r="K29"/>
      <c r="L29"/>
      <c r="M29"/>
      <c r="N29"/>
      <c r="O29"/>
    </row>
    <row r="30" spans="1:15" x14ac:dyDescent="0.2">
      <c r="A30" s="5"/>
      <c r="B30" s="6"/>
      <c r="C30" s="6"/>
      <c r="D30" s="6"/>
      <c r="E30" s="6"/>
      <c r="F30" s="45" t="s">
        <v>16</v>
      </c>
      <c r="G30" s="18">
        <v>470</v>
      </c>
      <c r="H30"/>
      <c r="I30"/>
      <c r="J30"/>
      <c r="K30"/>
      <c r="L30"/>
      <c r="M30"/>
      <c r="N30"/>
      <c r="O30"/>
    </row>
    <row r="31" spans="1:15" x14ac:dyDescent="0.2">
      <c r="A31" s="5"/>
      <c r="B31" s="6"/>
      <c r="C31" s="6"/>
      <c r="D31" s="6"/>
      <c r="E31" s="6"/>
      <c r="F31" s="44" t="s">
        <v>21</v>
      </c>
      <c r="G31" s="18">
        <v>4362</v>
      </c>
      <c r="H31"/>
      <c r="I31"/>
      <c r="J31"/>
      <c r="K31"/>
      <c r="L31"/>
      <c r="M31"/>
      <c r="N31"/>
      <c r="O31"/>
    </row>
    <row r="32" spans="1:15" x14ac:dyDescent="0.2">
      <c r="A32" s="5"/>
      <c r="B32" s="6"/>
      <c r="C32" s="6"/>
      <c r="D32" s="6"/>
      <c r="E32" s="6"/>
      <c r="F32"/>
      <c r="G32"/>
      <c r="H32"/>
      <c r="I32"/>
      <c r="J32"/>
      <c r="K32"/>
      <c r="L32"/>
      <c r="M32"/>
      <c r="N32"/>
      <c r="O32"/>
    </row>
    <row r="33" spans="1:7" x14ac:dyDescent="0.2">
      <c r="A33" s="5"/>
      <c r="B33" s="6"/>
      <c r="C33" s="6"/>
      <c r="D33" s="6"/>
      <c r="E33" s="6"/>
      <c r="F33"/>
      <c r="G33"/>
    </row>
    <row r="34" spans="1:7" x14ac:dyDescent="0.2">
      <c r="A34" s="5"/>
      <c r="B34" s="6"/>
      <c r="C34" s="6"/>
      <c r="D34" s="6"/>
      <c r="E34" s="6"/>
      <c r="F34"/>
      <c r="G34"/>
    </row>
    <row r="35" spans="1:7" x14ac:dyDescent="0.2">
      <c r="A35" s="5"/>
      <c r="B35" s="6"/>
      <c r="C35" s="6"/>
      <c r="D35" s="6"/>
      <c r="E35" s="6"/>
      <c r="F35"/>
      <c r="G35"/>
    </row>
    <row r="36" spans="1:7" x14ac:dyDescent="0.2">
      <c r="A36" s="5"/>
      <c r="B36" s="6"/>
      <c r="C36" s="6"/>
      <c r="D36" s="6"/>
      <c r="E36" s="6"/>
      <c r="F36"/>
      <c r="G36"/>
    </row>
    <row r="37" spans="1:7" x14ac:dyDescent="0.2">
      <c r="A37" s="5"/>
      <c r="B37" s="6"/>
      <c r="C37" s="6"/>
      <c r="D37" s="6"/>
      <c r="E37" s="6"/>
      <c r="F37"/>
      <c r="G37"/>
    </row>
    <row r="38" spans="1:7" x14ac:dyDescent="0.2">
      <c r="A38" s="5"/>
      <c r="B38" s="6"/>
      <c r="C38" s="6"/>
      <c r="D38" s="6"/>
      <c r="E38" s="6"/>
      <c r="F38"/>
      <c r="G38"/>
    </row>
    <row r="39" spans="1:7" x14ac:dyDescent="0.2">
      <c r="A39" s="5"/>
      <c r="B39" s="6"/>
      <c r="C39" s="6"/>
      <c r="D39" s="6"/>
      <c r="E39" s="6"/>
      <c r="F39"/>
      <c r="G39"/>
    </row>
    <row r="40" spans="1:7" x14ac:dyDescent="0.2">
      <c r="A40" s="5"/>
      <c r="B40" s="6"/>
      <c r="C40" s="6"/>
      <c r="D40" s="6"/>
      <c r="E40" s="6"/>
      <c r="F40"/>
      <c r="G40"/>
    </row>
    <row r="41" spans="1:7" x14ac:dyDescent="0.2">
      <c r="A41" s="5"/>
      <c r="B41" s="6"/>
      <c r="C41" s="6"/>
      <c r="D41" s="6"/>
      <c r="E41" s="6"/>
      <c r="F41"/>
      <c r="G41"/>
    </row>
    <row r="42" spans="1:7" x14ac:dyDescent="0.2">
      <c r="A42" s="5"/>
      <c r="B42" s="6"/>
      <c r="C42" s="6"/>
      <c r="D42" s="6"/>
      <c r="E42" s="6"/>
      <c r="F42"/>
      <c r="G42"/>
    </row>
    <row r="43" spans="1:7" x14ac:dyDescent="0.2">
      <c r="A43" s="5"/>
      <c r="B43" s="6"/>
      <c r="C43" s="6"/>
      <c r="D43" s="6"/>
      <c r="E43" s="6"/>
      <c r="F43"/>
      <c r="G43"/>
    </row>
    <row r="44" spans="1:7" x14ac:dyDescent="0.2">
      <c r="A44" s="5"/>
      <c r="B44" s="6"/>
      <c r="C44" s="6"/>
      <c r="D44" s="6"/>
      <c r="E44" s="6"/>
      <c r="F44"/>
      <c r="G44"/>
    </row>
    <row r="45" spans="1:7" x14ac:dyDescent="0.2">
      <c r="A45" s="5"/>
      <c r="B45" s="6"/>
      <c r="C45" s="6"/>
      <c r="D45" s="6"/>
      <c r="E45" s="6"/>
      <c r="F45"/>
      <c r="G45"/>
    </row>
    <row r="46" spans="1:7" x14ac:dyDescent="0.2">
      <c r="A46" s="5"/>
      <c r="B46" s="6"/>
      <c r="C46" s="6"/>
      <c r="D46" s="6"/>
      <c r="E46" s="6"/>
      <c r="F46"/>
      <c r="G46"/>
    </row>
    <row r="47" spans="1:7" x14ac:dyDescent="0.2">
      <c r="A47" s="5"/>
      <c r="B47" s="6"/>
      <c r="C47" s="6"/>
      <c r="D47" s="6"/>
      <c r="E47" s="6"/>
      <c r="F47"/>
      <c r="G47"/>
    </row>
    <row r="48" spans="1:7" x14ac:dyDescent="0.2">
      <c r="A48" s="5"/>
      <c r="B48" s="6"/>
      <c r="C48" s="6"/>
      <c r="D48" s="6"/>
      <c r="E48" s="6"/>
      <c r="F48"/>
      <c r="G48"/>
    </row>
    <row r="49" spans="1:7" x14ac:dyDescent="0.2">
      <c r="A49" s="5"/>
      <c r="B49" s="6"/>
      <c r="C49" s="6"/>
      <c r="D49" s="6"/>
      <c r="E49" s="6"/>
      <c r="F49" s="6"/>
      <c r="G49" s="6"/>
    </row>
    <row r="50" spans="1:7" x14ac:dyDescent="0.2">
      <c r="A50" s="5"/>
      <c r="B50" s="6"/>
      <c r="C50" s="6"/>
      <c r="D50" s="6"/>
      <c r="E50" s="6"/>
      <c r="F50" s="6"/>
      <c r="G50" s="6"/>
    </row>
    <row r="51" spans="1:7" x14ac:dyDescent="0.2">
      <c r="A51" s="5"/>
      <c r="B51" s="6"/>
      <c r="C51" s="6"/>
      <c r="D51" s="6"/>
      <c r="E51" s="6"/>
      <c r="F51" s="6"/>
      <c r="G51" s="6"/>
    </row>
    <row r="52" spans="1:7" x14ac:dyDescent="0.2">
      <c r="A52" s="5"/>
      <c r="B52" s="6"/>
      <c r="C52" s="6"/>
      <c r="D52" s="6"/>
      <c r="E52" s="6"/>
      <c r="F52" s="6"/>
      <c r="G52" s="6"/>
    </row>
    <row r="53" spans="1:7" x14ac:dyDescent="0.2">
      <c r="A53" s="5"/>
      <c r="B53" s="6"/>
      <c r="C53" s="6"/>
      <c r="D53" s="6"/>
      <c r="E53" s="6"/>
      <c r="F53" s="6"/>
      <c r="G53" s="6"/>
    </row>
    <row r="54" spans="1:7" x14ac:dyDescent="0.2">
      <c r="A54" s="5"/>
      <c r="B54" s="6"/>
      <c r="C54" s="6"/>
      <c r="D54" s="6"/>
      <c r="E54" s="6"/>
      <c r="F54" s="6"/>
      <c r="G54" s="6"/>
    </row>
    <row r="55" spans="1:7" x14ac:dyDescent="0.2">
      <c r="A55" s="5"/>
      <c r="B55" s="6"/>
      <c r="C55" s="6"/>
      <c r="D55" s="6"/>
      <c r="E55" s="6"/>
      <c r="F55" s="6"/>
      <c r="G55" s="6"/>
    </row>
    <row r="56" spans="1:7" x14ac:dyDescent="0.2">
      <c r="A56" s="5"/>
      <c r="B56" s="6"/>
      <c r="C56" s="6"/>
      <c r="D56" s="6"/>
      <c r="E56" s="6"/>
      <c r="F56" s="6"/>
      <c r="G56" s="6"/>
    </row>
    <row r="57" spans="1:7" x14ac:dyDescent="0.2">
      <c r="A57" s="5"/>
      <c r="B57" s="6"/>
      <c r="C57" s="6"/>
      <c r="D57" s="6"/>
      <c r="E57" s="6"/>
      <c r="F57" s="6"/>
      <c r="G57" s="6"/>
    </row>
    <row r="58" spans="1:7" x14ac:dyDescent="0.2">
      <c r="A58" s="5"/>
      <c r="B58" s="6"/>
      <c r="C58" s="6"/>
      <c r="D58" s="6"/>
      <c r="E58" s="6"/>
      <c r="F58" s="6"/>
      <c r="G58" s="6"/>
    </row>
    <row r="59" spans="1:7" x14ac:dyDescent="0.2">
      <c r="A59" s="5"/>
      <c r="B59" s="6"/>
      <c r="C59" s="6"/>
      <c r="D59" s="6"/>
      <c r="E59" s="6"/>
      <c r="F59" s="6"/>
      <c r="G59" s="6"/>
    </row>
    <row r="60" spans="1:7" x14ac:dyDescent="0.2">
      <c r="A60" s="5"/>
      <c r="B60" s="6"/>
      <c r="C60" s="6"/>
      <c r="D60" s="6"/>
      <c r="E60" s="6"/>
      <c r="F60" s="6"/>
      <c r="G60" s="6"/>
    </row>
    <row r="61" spans="1:7" x14ac:dyDescent="0.2">
      <c r="A61" s="5"/>
      <c r="B61" s="6"/>
      <c r="C61" s="6"/>
      <c r="D61" s="6"/>
      <c r="E61" s="6"/>
      <c r="F61" s="6"/>
      <c r="G61" s="6"/>
    </row>
    <row r="62" spans="1:7" x14ac:dyDescent="0.2">
      <c r="A62" s="5"/>
      <c r="B62" s="6"/>
      <c r="C62" s="6"/>
      <c r="D62" s="6"/>
      <c r="E62" s="6"/>
      <c r="F62" s="6"/>
      <c r="G62" s="6"/>
    </row>
    <row r="63" spans="1:7" x14ac:dyDescent="0.2">
      <c r="A63" s="5"/>
      <c r="B63" s="6"/>
      <c r="C63" s="6"/>
      <c r="D63" s="6"/>
      <c r="E63" s="6"/>
      <c r="F63" s="6"/>
      <c r="G63" s="6"/>
    </row>
    <row r="64" spans="1:7" x14ac:dyDescent="0.2">
      <c r="A64" s="5"/>
      <c r="B64" s="6"/>
      <c r="C64" s="6"/>
      <c r="D64" s="6"/>
      <c r="E64" s="6"/>
      <c r="F64" s="6"/>
      <c r="G64" s="6"/>
    </row>
    <row r="65" spans="1:7" x14ac:dyDescent="0.2">
      <c r="A65" s="5"/>
      <c r="B65" s="6"/>
      <c r="C65" s="6"/>
      <c r="D65" s="6"/>
      <c r="E65" s="6"/>
      <c r="F65" s="6"/>
      <c r="G65" s="6"/>
    </row>
    <row r="66" spans="1:7" x14ac:dyDescent="0.2">
      <c r="A66" s="5"/>
      <c r="B66" s="6"/>
      <c r="C66" s="6"/>
      <c r="D66" s="6"/>
      <c r="E66" s="6"/>
      <c r="F66" s="6"/>
      <c r="G66" s="6"/>
    </row>
    <row r="67" spans="1:7" x14ac:dyDescent="0.2">
      <c r="A67" s="5"/>
      <c r="B67" s="6"/>
      <c r="C67" s="6"/>
      <c r="D67" s="6"/>
      <c r="E67" s="6"/>
      <c r="F67" s="6"/>
      <c r="G67" s="6"/>
    </row>
    <row r="68" spans="1:7" x14ac:dyDescent="0.2">
      <c r="A68" s="5"/>
      <c r="B68" s="6"/>
      <c r="C68" s="6"/>
      <c r="D68" s="6"/>
      <c r="E68" s="6"/>
      <c r="F68" s="6"/>
      <c r="G68" s="6"/>
    </row>
    <row r="69" spans="1:7" x14ac:dyDescent="0.2">
      <c r="A69" s="5"/>
      <c r="B69" s="6"/>
      <c r="C69" s="6"/>
      <c r="D69" s="6"/>
      <c r="E69" s="6"/>
      <c r="F69" s="6"/>
      <c r="G69" s="6"/>
    </row>
    <row r="70" spans="1:7" x14ac:dyDescent="0.2">
      <c r="A70" s="5"/>
      <c r="B70" s="6"/>
      <c r="C70" s="6"/>
      <c r="D70" s="6"/>
      <c r="E70" s="6"/>
      <c r="F70" s="6"/>
      <c r="G70" s="6"/>
    </row>
    <row r="71" spans="1:7" x14ac:dyDescent="0.2">
      <c r="A71" s="5"/>
      <c r="B71" s="6"/>
      <c r="C71" s="6"/>
      <c r="D71" s="6"/>
      <c r="E71" s="6"/>
      <c r="F71" s="6"/>
      <c r="G71" s="6"/>
    </row>
    <row r="72" spans="1:7" x14ac:dyDescent="0.2">
      <c r="A72" s="5"/>
      <c r="B72" s="6"/>
      <c r="C72" s="6"/>
      <c r="D72" s="6"/>
      <c r="E72" s="6"/>
      <c r="F72" s="6"/>
      <c r="G72" s="6"/>
    </row>
    <row r="73" spans="1:7" x14ac:dyDescent="0.2">
      <c r="A73" s="5"/>
      <c r="B73" s="6"/>
      <c r="C73" s="6"/>
      <c r="D73" s="6"/>
      <c r="E73" s="6"/>
      <c r="F73" s="6"/>
      <c r="G73" s="6"/>
    </row>
    <row r="74" spans="1:7" x14ac:dyDescent="0.2">
      <c r="A74" s="5"/>
      <c r="B74" s="6"/>
      <c r="C74" s="6"/>
      <c r="D74" s="6"/>
      <c r="E74" s="6"/>
      <c r="F74" s="6"/>
      <c r="G74" s="6"/>
    </row>
    <row r="75" spans="1:7" x14ac:dyDescent="0.2">
      <c r="A75" s="5"/>
      <c r="B75" s="6"/>
      <c r="C75" s="6"/>
      <c r="D75" s="6"/>
      <c r="E75" s="6"/>
      <c r="F75" s="6"/>
      <c r="G75" s="6"/>
    </row>
    <row r="76" spans="1:7" x14ac:dyDescent="0.2">
      <c r="A76" s="5"/>
      <c r="B76" s="6"/>
      <c r="C76" s="6"/>
      <c r="D76" s="6"/>
      <c r="E76" s="6"/>
      <c r="F76" s="6"/>
      <c r="G76" s="6"/>
    </row>
    <row r="77" spans="1:7" x14ac:dyDescent="0.2">
      <c r="A77" s="5"/>
      <c r="B77" s="6"/>
      <c r="C77" s="6"/>
      <c r="D77" s="6"/>
      <c r="E77" s="6"/>
      <c r="F77" s="6"/>
      <c r="G77" s="6"/>
    </row>
    <row r="78" spans="1:7" x14ac:dyDescent="0.2">
      <c r="A78" s="5"/>
      <c r="B78" s="6"/>
      <c r="C78" s="6"/>
      <c r="D78" s="6"/>
      <c r="E78" s="6"/>
      <c r="F78" s="6"/>
      <c r="G78" s="6"/>
    </row>
    <row r="79" spans="1:7" x14ac:dyDescent="0.2">
      <c r="A79" s="5"/>
      <c r="B79" s="6"/>
      <c r="C79" s="6"/>
      <c r="D79" s="6"/>
      <c r="E79" s="6"/>
      <c r="F79" s="6"/>
      <c r="G79" s="6"/>
    </row>
    <row r="80" spans="1:7" x14ac:dyDescent="0.2">
      <c r="A80" s="5"/>
      <c r="B80" s="6"/>
      <c r="C80" s="6"/>
      <c r="D80" s="6"/>
      <c r="E80" s="6"/>
      <c r="F80" s="6"/>
      <c r="G80" s="6"/>
    </row>
    <row r="81" spans="1:7" x14ac:dyDescent="0.2">
      <c r="A81" s="5"/>
      <c r="B81" s="6"/>
      <c r="C81" s="6"/>
      <c r="D81" s="6"/>
      <c r="E81" s="6"/>
      <c r="F81" s="6"/>
      <c r="G81" s="6"/>
    </row>
    <row r="82" spans="1:7" x14ac:dyDescent="0.2">
      <c r="A82" s="5"/>
      <c r="B82" s="6"/>
      <c r="C82" s="6"/>
      <c r="D82" s="6"/>
      <c r="E82" s="6"/>
      <c r="F82" s="6"/>
      <c r="G82" s="6"/>
    </row>
    <row r="83" spans="1:7" x14ac:dyDescent="0.2">
      <c r="A83" s="5"/>
      <c r="B83" s="6"/>
      <c r="C83" s="6"/>
      <c r="D83" s="6"/>
      <c r="E83" s="6"/>
      <c r="F83" s="6"/>
      <c r="G83" s="6"/>
    </row>
    <row r="84" spans="1:7" x14ac:dyDescent="0.2">
      <c r="A84" s="5"/>
      <c r="B84" s="6"/>
      <c r="C84" s="6"/>
      <c r="D84" s="6"/>
      <c r="E84" s="6"/>
      <c r="F84" s="6"/>
      <c r="G84" s="6"/>
    </row>
    <row r="85" spans="1:7" x14ac:dyDescent="0.2">
      <c r="A85" s="5"/>
      <c r="B85" s="6"/>
      <c r="C85" s="6"/>
      <c r="D85" s="6"/>
      <c r="E85" s="6"/>
      <c r="F85" s="6"/>
      <c r="G85" s="6"/>
    </row>
    <row r="86" spans="1:7" x14ac:dyDescent="0.2">
      <c r="A86" s="5"/>
      <c r="B86" s="6"/>
      <c r="C86" s="6"/>
      <c r="D86" s="6"/>
      <c r="E86" s="6"/>
      <c r="F86" s="6"/>
      <c r="G86" s="6"/>
    </row>
    <row r="87" spans="1:7" x14ac:dyDescent="0.2">
      <c r="A87" s="5"/>
      <c r="B87" s="6"/>
      <c r="C87" s="6"/>
      <c r="D87" s="6"/>
      <c r="E87" s="6"/>
      <c r="F87" s="6"/>
      <c r="G87" s="6"/>
    </row>
    <row r="88" spans="1:7" x14ac:dyDescent="0.2">
      <c r="A88" s="5"/>
      <c r="B88" s="6"/>
      <c r="C88" s="6"/>
      <c r="D88" s="6"/>
      <c r="E88" s="6"/>
      <c r="F88" s="6"/>
      <c r="G88" s="6"/>
    </row>
    <row r="89" spans="1:7" x14ac:dyDescent="0.2">
      <c r="A89" s="5"/>
      <c r="B89" s="6"/>
      <c r="C89" s="6"/>
      <c r="D89" s="6"/>
      <c r="E89" s="6"/>
      <c r="F89" s="6"/>
      <c r="G89" s="6"/>
    </row>
    <row r="90" spans="1:7" x14ac:dyDescent="0.2">
      <c r="A90" s="5"/>
      <c r="B90" s="6"/>
      <c r="C90" s="6"/>
      <c r="D90" s="6"/>
      <c r="E90" s="6"/>
      <c r="F90" s="6"/>
      <c r="G90" s="6"/>
    </row>
    <row r="91" spans="1:7" x14ac:dyDescent="0.2">
      <c r="A91" s="5"/>
      <c r="B91" s="6"/>
      <c r="C91" s="6"/>
      <c r="D91" s="6"/>
      <c r="E91" s="6"/>
      <c r="F91" s="6"/>
      <c r="G91" s="6"/>
    </row>
    <row r="92" spans="1:7" x14ac:dyDescent="0.2">
      <c r="A92" s="5"/>
      <c r="B92" s="6"/>
      <c r="C92" s="6"/>
      <c r="D92" s="6"/>
      <c r="E92" s="6"/>
      <c r="F92" s="6"/>
      <c r="G92" s="6"/>
    </row>
    <row r="93" spans="1:7" x14ac:dyDescent="0.2">
      <c r="A93" s="5"/>
      <c r="B93" s="6"/>
      <c r="C93" s="6"/>
      <c r="D93" s="6"/>
      <c r="E93" s="6"/>
      <c r="F93" s="6"/>
      <c r="G93" s="6"/>
    </row>
    <row r="94" spans="1:7" x14ac:dyDescent="0.2">
      <c r="A94" s="5"/>
      <c r="B94" s="6"/>
      <c r="C94" s="6"/>
      <c r="D94" s="6"/>
      <c r="E94" s="6"/>
      <c r="F94" s="6"/>
      <c r="G94" s="6"/>
    </row>
    <row r="95" spans="1:7" x14ac:dyDescent="0.2">
      <c r="A95" s="5"/>
      <c r="B95" s="6"/>
      <c r="C95" s="6"/>
      <c r="D95" s="6"/>
      <c r="E95" s="6"/>
      <c r="F95" s="6"/>
      <c r="G95" s="6"/>
    </row>
    <row r="96" spans="1:7" x14ac:dyDescent="0.2">
      <c r="A96" s="5"/>
      <c r="B96" s="6"/>
      <c r="C96" s="6"/>
      <c r="D96" s="6"/>
      <c r="E96" s="6"/>
      <c r="F96" s="6"/>
      <c r="G96" s="6"/>
    </row>
    <row r="97" spans="1:7" x14ac:dyDescent="0.2">
      <c r="A97" s="5"/>
      <c r="B97" s="6"/>
      <c r="C97" s="6"/>
      <c r="D97" s="6"/>
      <c r="E97" s="6"/>
      <c r="F97" s="6"/>
      <c r="G97" s="6"/>
    </row>
    <row r="98" spans="1:7" x14ac:dyDescent="0.2">
      <c r="A98" s="5"/>
      <c r="B98" s="6"/>
      <c r="C98" s="6"/>
      <c r="D98" s="6"/>
      <c r="E98" s="6"/>
      <c r="F98" s="6"/>
      <c r="G98" s="6"/>
    </row>
    <row r="99" spans="1:7" x14ac:dyDescent="0.2">
      <c r="A99" s="5"/>
      <c r="B99" s="6"/>
      <c r="C99" s="6"/>
      <c r="D99" s="6"/>
      <c r="E99" s="6"/>
      <c r="F99" s="6"/>
      <c r="G99" s="6"/>
    </row>
    <row r="100" spans="1:7" x14ac:dyDescent="0.2">
      <c r="A100" s="5"/>
      <c r="B100" s="42" t="s">
        <v>9</v>
      </c>
      <c r="C100" s="42" t="s">
        <v>10</v>
      </c>
      <c r="D100" s="42" t="s">
        <v>14</v>
      </c>
      <c r="E100" s="42" t="s">
        <v>20</v>
      </c>
      <c r="F100" s="6"/>
      <c r="G100" s="6"/>
    </row>
    <row r="101" spans="1:7" x14ac:dyDescent="0.2">
      <c r="A101" s="5"/>
      <c r="B101" s="47">
        <v>42752</v>
      </c>
      <c r="C101" s="43" t="s">
        <v>11</v>
      </c>
      <c r="D101" s="43" t="s">
        <v>19</v>
      </c>
      <c r="E101" s="48">
        <v>1000</v>
      </c>
      <c r="F101" s="6"/>
      <c r="G101" s="6"/>
    </row>
    <row r="102" spans="1:7" x14ac:dyDescent="0.2">
      <c r="A102" s="5"/>
      <c r="B102" s="47">
        <v>42752</v>
      </c>
      <c r="C102" s="43" t="s">
        <v>11</v>
      </c>
      <c r="D102" s="43" t="s">
        <v>44</v>
      </c>
      <c r="E102" s="48">
        <v>500</v>
      </c>
      <c r="F102" s="6"/>
      <c r="G102" s="6"/>
    </row>
    <row r="103" spans="1:7" x14ac:dyDescent="0.2">
      <c r="A103" s="5"/>
      <c r="B103" s="47">
        <v>42752</v>
      </c>
      <c r="C103" s="43" t="s">
        <v>11</v>
      </c>
      <c r="D103" s="43" t="s">
        <v>45</v>
      </c>
      <c r="E103" s="48">
        <v>500</v>
      </c>
      <c r="F103" s="6"/>
      <c r="G103" s="6"/>
    </row>
    <row r="104" spans="1:7" x14ac:dyDescent="0.2">
      <c r="A104" s="5"/>
      <c r="B104" s="47">
        <v>42786</v>
      </c>
      <c r="C104" s="43" t="s">
        <v>13</v>
      </c>
      <c r="D104" s="43" t="s">
        <v>18</v>
      </c>
      <c r="E104" s="48">
        <v>20</v>
      </c>
      <c r="F104" s="6"/>
      <c r="G104" s="6"/>
    </row>
    <row r="105" spans="1:7" x14ac:dyDescent="0.2">
      <c r="A105" s="5"/>
      <c r="B105" s="47">
        <v>42791</v>
      </c>
      <c r="C105" s="43" t="s">
        <v>13</v>
      </c>
      <c r="D105" s="43" t="s">
        <v>17</v>
      </c>
      <c r="E105" s="48">
        <v>125</v>
      </c>
      <c r="F105" s="6"/>
      <c r="G105" s="6"/>
    </row>
    <row r="106" spans="1:7" x14ac:dyDescent="0.2">
      <c r="A106" s="5"/>
      <c r="B106" s="47">
        <v>42756</v>
      </c>
      <c r="C106" s="43" t="s">
        <v>13</v>
      </c>
      <c r="D106" s="43" t="s">
        <v>43</v>
      </c>
      <c r="E106" s="48">
        <v>250</v>
      </c>
      <c r="F106" s="6"/>
      <c r="G106" s="6"/>
    </row>
    <row r="107" spans="1:7" x14ac:dyDescent="0.2">
      <c r="A107" s="5"/>
      <c r="B107" s="47">
        <v>42786</v>
      </c>
      <c r="C107" s="43" t="s">
        <v>13</v>
      </c>
      <c r="D107" s="43" t="s">
        <v>46</v>
      </c>
      <c r="E107" s="48">
        <v>20</v>
      </c>
      <c r="F107" s="6"/>
      <c r="G107" s="6"/>
    </row>
    <row r="108" spans="1:7" x14ac:dyDescent="0.2">
      <c r="A108" s="5"/>
      <c r="B108" s="47">
        <v>42791</v>
      </c>
      <c r="C108" s="43" t="s">
        <v>13</v>
      </c>
      <c r="D108" s="43" t="s">
        <v>47</v>
      </c>
      <c r="E108" s="48">
        <v>125</v>
      </c>
      <c r="F108" s="6"/>
      <c r="G108" s="6"/>
    </row>
    <row r="109" spans="1:7" x14ac:dyDescent="0.2">
      <c r="A109" s="5"/>
      <c r="B109" s="47">
        <v>42756</v>
      </c>
      <c r="C109" s="43" t="s">
        <v>13</v>
      </c>
      <c r="D109" s="43" t="s">
        <v>48</v>
      </c>
      <c r="E109" s="48">
        <v>250</v>
      </c>
      <c r="F109" s="6"/>
      <c r="G109" s="6"/>
    </row>
    <row r="110" spans="1:7" x14ac:dyDescent="0.2">
      <c r="A110" s="5"/>
      <c r="B110" s="47">
        <v>42786</v>
      </c>
      <c r="C110" s="43" t="s">
        <v>13</v>
      </c>
      <c r="D110" s="43" t="s">
        <v>49</v>
      </c>
      <c r="E110" s="48">
        <v>20</v>
      </c>
      <c r="F110" s="6"/>
      <c r="G110" s="6"/>
    </row>
    <row r="111" spans="1:7" x14ac:dyDescent="0.2">
      <c r="A111" s="5"/>
      <c r="B111" s="47">
        <v>42791</v>
      </c>
      <c r="C111" s="43" t="s">
        <v>13</v>
      </c>
      <c r="D111" s="43" t="s">
        <v>50</v>
      </c>
      <c r="E111" s="48">
        <v>125</v>
      </c>
      <c r="F111" s="6"/>
      <c r="G111" s="6"/>
    </row>
    <row r="112" spans="1:7" x14ac:dyDescent="0.2">
      <c r="A112" s="5"/>
      <c r="B112" s="47">
        <v>42736</v>
      </c>
      <c r="C112" s="43" t="s">
        <v>12</v>
      </c>
      <c r="D112" s="43" t="s">
        <v>51</v>
      </c>
      <c r="E112" s="48">
        <v>74</v>
      </c>
      <c r="F112" s="6"/>
      <c r="G112" s="6"/>
    </row>
    <row r="113" spans="1:7" x14ac:dyDescent="0.2">
      <c r="A113" s="5"/>
      <c r="B113" s="47">
        <v>42750</v>
      </c>
      <c r="C113" s="43" t="s">
        <v>12</v>
      </c>
      <c r="D113" s="43" t="s">
        <v>16</v>
      </c>
      <c r="E113" s="48">
        <v>235</v>
      </c>
      <c r="F113" s="6"/>
      <c r="G113" s="6"/>
    </row>
    <row r="114" spans="1:7" x14ac:dyDescent="0.2">
      <c r="A114" s="5"/>
      <c r="B114" s="47">
        <v>42756</v>
      </c>
      <c r="C114" s="43" t="s">
        <v>12</v>
      </c>
      <c r="D114" s="43" t="s">
        <v>52</v>
      </c>
      <c r="E114" s="48">
        <v>125</v>
      </c>
      <c r="F114" s="6"/>
      <c r="G114" s="6"/>
    </row>
    <row r="115" spans="1:7" x14ac:dyDescent="0.2">
      <c r="A115" s="5"/>
      <c r="B115" s="47">
        <v>42768</v>
      </c>
      <c r="C115" s="43" t="s">
        <v>12</v>
      </c>
      <c r="D115" s="43" t="s">
        <v>16</v>
      </c>
      <c r="E115" s="48">
        <v>235</v>
      </c>
      <c r="F115" s="6"/>
      <c r="G115" s="6"/>
    </row>
    <row r="116" spans="1:7" x14ac:dyDescent="0.2">
      <c r="A116" s="5"/>
      <c r="B116" s="47">
        <v>42736</v>
      </c>
      <c r="C116" s="43" t="s">
        <v>12</v>
      </c>
      <c r="D116" s="43" t="s">
        <v>53</v>
      </c>
      <c r="E116" s="48">
        <v>74</v>
      </c>
      <c r="F116" s="6"/>
      <c r="G116" s="6"/>
    </row>
    <row r="117" spans="1:7" x14ac:dyDescent="0.2">
      <c r="A117" s="5"/>
      <c r="B117" s="47">
        <v>42750</v>
      </c>
      <c r="C117" s="43" t="s">
        <v>12</v>
      </c>
      <c r="D117" s="43" t="s">
        <v>54</v>
      </c>
      <c r="E117" s="48">
        <v>70</v>
      </c>
      <c r="F117" s="6"/>
      <c r="G117" s="6"/>
    </row>
    <row r="118" spans="1:7" x14ac:dyDescent="0.2">
      <c r="A118" s="5"/>
      <c r="B118" s="47">
        <v>42768</v>
      </c>
      <c r="C118" s="43" t="s">
        <v>12</v>
      </c>
      <c r="D118" s="43" t="s">
        <v>55</v>
      </c>
      <c r="E118" s="48">
        <v>235</v>
      </c>
      <c r="F118" s="6"/>
      <c r="G118" s="6"/>
    </row>
    <row r="119" spans="1:7" x14ac:dyDescent="0.2">
      <c r="A119" s="5"/>
      <c r="B119" s="47">
        <v>42736</v>
      </c>
      <c r="C119" s="43" t="s">
        <v>12</v>
      </c>
      <c r="D119" s="43" t="s">
        <v>56</v>
      </c>
      <c r="E119" s="48">
        <v>74</v>
      </c>
      <c r="F119" s="6"/>
      <c r="G119" s="6"/>
    </row>
    <row r="120" spans="1:7" x14ac:dyDescent="0.2">
      <c r="A120" s="5"/>
      <c r="B120" s="47">
        <v>42750</v>
      </c>
      <c r="C120" s="43" t="s">
        <v>12</v>
      </c>
      <c r="D120" s="43" t="s">
        <v>57</v>
      </c>
      <c r="E120" s="48">
        <v>70</v>
      </c>
      <c r="F120" s="6"/>
      <c r="G120" s="6"/>
    </row>
    <row r="121" spans="1:7" x14ac:dyDescent="0.2">
      <c r="A121" s="5"/>
      <c r="B121" s="47">
        <v>42768</v>
      </c>
      <c r="C121" s="43" t="s">
        <v>12</v>
      </c>
      <c r="D121" s="43" t="s">
        <v>58</v>
      </c>
      <c r="E121" s="48">
        <v>235</v>
      </c>
      <c r="F121" s="6"/>
      <c r="G121" s="6"/>
    </row>
  </sheetData>
  <phoneticPr fontId="1" type="noConversion"/>
  <pageMargins left="0.7" right="0.7" top="0.75" bottom="0.75" header="0.3" footer="0.3"/>
  <pageSetup paperSize="9" scale="63" orientation="landscape" r:id="rId2"/>
  <rowBreaks count="2" manualBreakCount="2">
    <brk id="46" max="9" man="1"/>
    <brk id="93" max="9" man="1"/>
  </rowBreaks>
  <colBreaks count="1" manualBreakCount="1">
    <brk id="6" max="120" man="1"/>
  </colBreaks>
  <drawing r:id="rId3"/>
  <tableParts count="1">
    <tablePart r:id="rId4"/>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5"/>
  <dimension ref="A1:O107"/>
  <sheetViews>
    <sheetView showGridLines="0" rightToLeft="1" zoomScaleNormal="100" workbookViewId="0"/>
  </sheetViews>
  <sheetFormatPr defaultColWidth="9" defaultRowHeight="14.25" x14ac:dyDescent="0.2"/>
  <cols>
    <col min="1" max="1" width="9.625" style="14" customWidth="1"/>
    <col min="2" max="2" width="15.375" style="7" customWidth="1"/>
    <col min="3" max="3" width="16" style="7" customWidth="1"/>
    <col min="4" max="4" width="15.125" style="7" bestFit="1" customWidth="1"/>
    <col min="5" max="7" width="10.625" style="7" customWidth="1"/>
    <col min="8" max="8" width="10.75" style="7" customWidth="1"/>
    <col min="9" max="11" width="10.625" style="7" customWidth="1"/>
    <col min="12" max="12" width="22" style="7" bestFit="1" customWidth="1"/>
    <col min="13" max="13" width="11.75" style="7" customWidth="1"/>
    <col min="14" max="14" width="9" style="7" customWidth="1"/>
    <col min="15" max="47" width="8" style="7" customWidth="1"/>
    <col min="48" max="16384" width="9" style="7"/>
  </cols>
  <sheetData>
    <row r="1" spans="1:15" x14ac:dyDescent="0.2">
      <c r="A1" s="8" t="s">
        <v>73</v>
      </c>
      <c r="B1" s="6"/>
      <c r="C1" s="6"/>
      <c r="D1" s="6"/>
      <c r="E1" s="6"/>
      <c r="F1" s="6"/>
      <c r="G1" s="6"/>
      <c r="H1" s="6"/>
      <c r="I1" s="6"/>
      <c r="J1" s="6"/>
      <c r="K1" s="6"/>
      <c r="L1" s="6"/>
      <c r="M1" s="6"/>
    </row>
    <row r="2" spans="1:15" x14ac:dyDescent="0.2">
      <c r="A2" s="8" t="s">
        <v>74</v>
      </c>
      <c r="B2" s="6"/>
      <c r="C2" s="6"/>
      <c r="D2" s="6"/>
      <c r="E2" s="6"/>
      <c r="F2" s="6"/>
      <c r="G2" s="6"/>
      <c r="H2" s="6"/>
      <c r="I2" s="6"/>
      <c r="J2" s="6"/>
      <c r="K2" s="6"/>
      <c r="L2" s="6"/>
      <c r="M2" s="6"/>
    </row>
    <row r="3" spans="1:15" ht="14.45" customHeight="1" x14ac:dyDescent="0.2">
      <c r="A3" s="8" t="s">
        <v>75</v>
      </c>
      <c r="B3" s="6"/>
      <c r="C3" s="6"/>
      <c r="D3" s="6"/>
      <c r="E3" s="6"/>
      <c r="F3" s="6"/>
      <c r="G3" s="6"/>
      <c r="H3" s="6"/>
      <c r="I3" s="6"/>
      <c r="J3" s="6"/>
      <c r="K3" s="6"/>
      <c r="L3" s="6"/>
      <c r="M3" s="6"/>
    </row>
    <row r="4" spans="1:15" x14ac:dyDescent="0.2">
      <c r="A4" s="8" t="s">
        <v>6</v>
      </c>
      <c r="B4" s="6"/>
      <c r="C4" s="6"/>
      <c r="D4" s="6"/>
      <c r="E4" s="6"/>
      <c r="F4" s="6"/>
      <c r="G4" s="6"/>
      <c r="H4" s="6"/>
      <c r="I4" s="6"/>
      <c r="J4" s="6"/>
      <c r="K4" s="6"/>
      <c r="L4" s="6"/>
      <c r="M4" s="6"/>
    </row>
    <row r="5" spans="1:15" x14ac:dyDescent="0.2">
      <c r="A5" s="8"/>
      <c r="B5" s="6"/>
      <c r="C5" s="6"/>
      <c r="D5" s="6"/>
      <c r="E5" s="6"/>
      <c r="F5" s="6"/>
      <c r="G5" s="6"/>
      <c r="H5" s="6"/>
      <c r="I5" s="6"/>
      <c r="J5" s="6"/>
      <c r="K5" s="6"/>
      <c r="L5" s="6"/>
      <c r="M5" s="6"/>
    </row>
    <row r="6" spans="1:15" x14ac:dyDescent="0.2">
      <c r="A6" s="5"/>
      <c r="B6" s="6"/>
      <c r="C6" s="6"/>
      <c r="D6" s="6"/>
      <c r="E6" s="6"/>
      <c r="F6" s="6"/>
      <c r="G6" s="6"/>
      <c r="H6" s="6"/>
      <c r="I6" s="6"/>
      <c r="J6" s="6"/>
      <c r="K6" s="6"/>
      <c r="L6" s="6"/>
      <c r="M6" s="6"/>
    </row>
    <row r="7" spans="1:15" x14ac:dyDescent="0.2">
      <c r="A7" s="5"/>
      <c r="B7" s="6"/>
      <c r="C7" s="6"/>
      <c r="D7" s="6"/>
      <c r="E7" s="6"/>
      <c r="F7" s="6"/>
      <c r="G7" s="6"/>
      <c r="H7" s="6"/>
      <c r="I7" s="6"/>
      <c r="J7" s="6"/>
      <c r="K7" s="6"/>
      <c r="L7" s="6"/>
      <c r="M7" s="6"/>
    </row>
    <row r="8" spans="1:15" x14ac:dyDescent="0.2">
      <c r="A8" s="5"/>
      <c r="B8" s="6"/>
      <c r="C8" s="6"/>
      <c r="D8" s="6"/>
      <c r="E8" s="6"/>
      <c r="F8" s="6"/>
      <c r="G8" s="6"/>
      <c r="H8" s="6"/>
      <c r="I8" s="6"/>
      <c r="J8" s="6"/>
      <c r="K8" s="6"/>
      <c r="L8" s="6"/>
      <c r="M8" s="6"/>
    </row>
    <row r="9" spans="1:15" x14ac:dyDescent="0.2">
      <c r="A9" s="5"/>
      <c r="B9" s="6"/>
      <c r="C9" s="6"/>
      <c r="D9" s="6"/>
      <c r="E9" s="6"/>
      <c r="F9" s="6"/>
      <c r="G9" s="6"/>
      <c r="H9" s="6"/>
      <c r="I9" s="6"/>
      <c r="J9" s="6"/>
      <c r="K9" s="6"/>
      <c r="L9" s="6"/>
      <c r="M9" s="6"/>
    </row>
    <row r="10" spans="1:15" x14ac:dyDescent="0.2">
      <c r="A10" s="5"/>
      <c r="B10" s="6"/>
      <c r="C10" s="6"/>
      <c r="D10" s="6"/>
      <c r="E10" s="6"/>
      <c r="F10" s="6"/>
      <c r="G10" s="6"/>
      <c r="H10" s="6"/>
      <c r="I10" s="6"/>
      <c r="J10" s="6"/>
      <c r="K10" s="6"/>
      <c r="L10" s="6"/>
      <c r="M10" s="6"/>
    </row>
    <row r="11" spans="1:15" x14ac:dyDescent="0.2">
      <c r="A11" s="5"/>
      <c r="B11"/>
      <c r="C11"/>
      <c r="D11" s="6"/>
      <c r="E11" s="6"/>
      <c r="F11" s="6"/>
      <c r="G11" s="6"/>
      <c r="H11" s="6"/>
      <c r="I11" s="6"/>
      <c r="J11" s="6"/>
      <c r="K11" s="6"/>
      <c r="L11" s="6"/>
      <c r="M11" s="6"/>
    </row>
    <row r="12" spans="1:15" ht="18" x14ac:dyDescent="0.25">
      <c r="A12" s="5"/>
      <c r="B12" s="6"/>
      <c r="C12" s="31" t="str">
        <f>IF(AND($C$16=398,$D$15="ינו"),"מעולה!"," ")</f>
        <v xml:space="preserve"> </v>
      </c>
      <c r="D12" s="6"/>
      <c r="E12" s="6"/>
      <c r="F12" s="6"/>
      <c r="G12" s="6"/>
      <c r="H12" s="6"/>
      <c r="I12" s="6"/>
      <c r="J12" s="6"/>
      <c r="K12" s="6"/>
      <c r="L12" s="6"/>
      <c r="M12" s="6"/>
    </row>
    <row r="13" spans="1:15" x14ac:dyDescent="0.2">
      <c r="A13" s="5"/>
      <c r="B13" s="16" t="s">
        <v>134</v>
      </c>
      <c r="C13" s="16" t="s">
        <v>81</v>
      </c>
      <c r="D13"/>
      <c r="E13"/>
      <c r="F13"/>
      <c r="G13"/>
      <c r="H13"/>
      <c r="I13"/>
      <c r="J13"/>
      <c r="K13"/>
      <c r="L13"/>
      <c r="M13"/>
      <c r="N13"/>
      <c r="O13"/>
    </row>
    <row r="14" spans="1:15" x14ac:dyDescent="0.2">
      <c r="A14" s="5"/>
      <c r="B14"/>
      <c r="C14" t="s">
        <v>16</v>
      </c>
      <c r="D14"/>
      <c r="E14"/>
      <c r="F14"/>
      <c r="G14" t="s">
        <v>132</v>
      </c>
      <c r="H14" t="s">
        <v>82</v>
      </c>
      <c r="I14"/>
      <c r="J14"/>
      <c r="K14"/>
      <c r="L14" t="s">
        <v>133</v>
      </c>
      <c r="M14" t="s">
        <v>21</v>
      </c>
      <c r="N14"/>
      <c r="O14"/>
    </row>
    <row r="15" spans="1:15" x14ac:dyDescent="0.2">
      <c r="A15" s="5"/>
      <c r="B15" s="16" t="s">
        <v>62</v>
      </c>
      <c r="C15" t="s">
        <v>77</v>
      </c>
      <c r="D15" t="s">
        <v>78</v>
      </c>
      <c r="E15" t="s">
        <v>79</v>
      </c>
      <c r="F15" t="s">
        <v>80</v>
      </c>
      <c r="G15"/>
      <c r="H15" t="s">
        <v>77</v>
      </c>
      <c r="I15" t="s">
        <v>78</v>
      </c>
      <c r="J15" t="s">
        <v>79</v>
      </c>
      <c r="K15" t="s">
        <v>80</v>
      </c>
      <c r="L15"/>
      <c r="M15"/>
      <c r="N15"/>
      <c r="O15"/>
    </row>
    <row r="16" spans="1:15" x14ac:dyDescent="0.2">
      <c r="A16" s="5"/>
      <c r="B16" s="44" t="s">
        <v>13</v>
      </c>
      <c r="C16" s="18">
        <v>74</v>
      </c>
      <c r="D16" s="18">
        <v>74</v>
      </c>
      <c r="E16" s="18">
        <v>125</v>
      </c>
      <c r="F16" s="18">
        <v>125</v>
      </c>
      <c r="G16" s="18">
        <v>398</v>
      </c>
      <c r="H16" s="18"/>
      <c r="I16" s="18"/>
      <c r="J16" s="18"/>
      <c r="K16" s="18"/>
      <c r="L16" s="18"/>
      <c r="M16" s="18">
        <v>398</v>
      </c>
      <c r="N16"/>
      <c r="O16"/>
    </row>
    <row r="17" spans="1:15" x14ac:dyDescent="0.2">
      <c r="A17" s="5"/>
      <c r="B17" s="44" t="s">
        <v>11</v>
      </c>
      <c r="C17" s="18">
        <v>235</v>
      </c>
      <c r="D17" s="18">
        <v>235</v>
      </c>
      <c r="E17" s="18">
        <v>235</v>
      </c>
      <c r="F17" s="18">
        <v>74</v>
      </c>
      <c r="G17" s="18">
        <v>779</v>
      </c>
      <c r="H17" s="18"/>
      <c r="I17" s="18"/>
      <c r="J17" s="18"/>
      <c r="K17" s="18"/>
      <c r="L17" s="18"/>
      <c r="M17" s="18">
        <v>779</v>
      </c>
      <c r="N17"/>
      <c r="O17"/>
    </row>
    <row r="18" spans="1:15" x14ac:dyDescent="0.2">
      <c r="A18" s="5"/>
      <c r="B18" s="44" t="s">
        <v>12</v>
      </c>
      <c r="C18" s="18"/>
      <c r="D18" s="18"/>
      <c r="E18" s="18"/>
      <c r="F18" s="18"/>
      <c r="G18" s="18"/>
      <c r="H18" s="18">
        <v>1000</v>
      </c>
      <c r="I18" s="18">
        <v>1000</v>
      </c>
      <c r="J18" s="18">
        <v>20</v>
      </c>
      <c r="K18" s="18">
        <v>70</v>
      </c>
      <c r="L18" s="18">
        <v>2090</v>
      </c>
      <c r="M18" s="18">
        <v>2090</v>
      </c>
      <c r="N18"/>
      <c r="O18"/>
    </row>
    <row r="19" spans="1:15" x14ac:dyDescent="0.2">
      <c r="A19" s="5"/>
      <c r="B19" s="44" t="s">
        <v>21</v>
      </c>
      <c r="C19" s="18">
        <v>309</v>
      </c>
      <c r="D19" s="18">
        <v>309</v>
      </c>
      <c r="E19" s="18">
        <v>360</v>
      </c>
      <c r="F19" s="18">
        <v>199</v>
      </c>
      <c r="G19" s="18">
        <v>1177</v>
      </c>
      <c r="H19" s="18">
        <v>1000</v>
      </c>
      <c r="I19" s="18">
        <v>1000</v>
      </c>
      <c r="J19" s="18">
        <v>20</v>
      </c>
      <c r="K19" s="18">
        <v>70</v>
      </c>
      <c r="L19" s="18">
        <v>2090</v>
      </c>
      <c r="M19" s="18">
        <v>3267</v>
      </c>
      <c r="N19"/>
      <c r="O19"/>
    </row>
    <row r="20" spans="1:15" x14ac:dyDescent="0.2">
      <c r="A20" s="5"/>
      <c r="B20"/>
      <c r="C20"/>
      <c r="D20"/>
      <c r="E20"/>
      <c r="F20"/>
      <c r="G20"/>
      <c r="H20" s="6"/>
      <c r="I20" s="6"/>
      <c r="J20" s="6"/>
      <c r="K20" s="6"/>
      <c r="L20" s="6"/>
      <c r="M20" s="6"/>
    </row>
    <row r="21" spans="1:15" x14ac:dyDescent="0.2">
      <c r="A21" s="5"/>
      <c r="B21"/>
      <c r="C21"/>
      <c r="D21"/>
      <c r="E21"/>
      <c r="F21"/>
      <c r="G21"/>
      <c r="H21" s="6"/>
      <c r="I21" s="6"/>
      <c r="J21" s="6"/>
      <c r="K21" s="6"/>
      <c r="L21" s="6"/>
      <c r="M21" s="6"/>
    </row>
    <row r="22" spans="1:15" x14ac:dyDescent="0.2">
      <c r="A22" s="5"/>
      <c r="B22"/>
      <c r="C22"/>
      <c r="D22"/>
      <c r="E22"/>
      <c r="F22" s="6"/>
      <c r="G22" s="6"/>
      <c r="H22" s="6"/>
      <c r="I22" s="6"/>
      <c r="J22" s="6"/>
      <c r="K22" s="6"/>
      <c r="L22" s="6"/>
      <c r="M22" s="6"/>
    </row>
    <row r="23" spans="1:15" x14ac:dyDescent="0.2">
      <c r="A23" s="5"/>
      <c r="B23"/>
      <c r="C23"/>
      <c r="D23"/>
      <c r="E23"/>
      <c r="F23" s="6"/>
      <c r="G23" s="6"/>
      <c r="H23" s="6"/>
      <c r="I23" s="6"/>
      <c r="J23" s="6"/>
      <c r="K23" s="6"/>
      <c r="L23" s="6"/>
      <c r="M23" s="6"/>
    </row>
    <row r="24" spans="1:15" x14ac:dyDescent="0.2">
      <c r="A24" s="5"/>
      <c r="B24"/>
      <c r="C24"/>
      <c r="D24"/>
      <c r="E24"/>
      <c r="F24" s="6"/>
      <c r="G24" s="6"/>
      <c r="H24" s="6"/>
      <c r="I24" s="6"/>
      <c r="J24" s="6"/>
      <c r="K24" s="6"/>
      <c r="L24" s="6"/>
      <c r="M24" s="6"/>
    </row>
    <row r="25" spans="1:15" x14ac:dyDescent="0.2">
      <c r="A25" s="5"/>
      <c r="B25"/>
      <c r="C25"/>
      <c r="D25"/>
      <c r="E25"/>
      <c r="F25" s="6"/>
      <c r="G25" s="6"/>
      <c r="H25" s="6"/>
      <c r="I25" s="6"/>
      <c r="J25" s="6"/>
      <c r="K25" s="6"/>
      <c r="L25" s="6"/>
      <c r="M25" s="6"/>
    </row>
    <row r="26" spans="1:15" x14ac:dyDescent="0.2">
      <c r="A26" s="5"/>
      <c r="B26"/>
      <c r="C26"/>
      <c r="D26"/>
      <c r="E26"/>
      <c r="F26" s="6"/>
      <c r="G26" s="6"/>
      <c r="H26" s="6"/>
      <c r="I26" s="6"/>
      <c r="J26" s="6"/>
      <c r="K26" s="6"/>
      <c r="L26" s="6"/>
      <c r="M26" s="6"/>
    </row>
    <row r="27" spans="1:15" x14ac:dyDescent="0.2">
      <c r="A27" s="5"/>
      <c r="B27"/>
      <c r="C27"/>
      <c r="D27"/>
      <c r="E27"/>
      <c r="F27" s="6"/>
      <c r="G27" s="6"/>
      <c r="H27" s="6"/>
      <c r="I27" s="6"/>
      <c r="J27" s="6"/>
      <c r="K27" s="6"/>
      <c r="L27" s="6"/>
      <c r="M27" s="6"/>
    </row>
    <row r="28" spans="1:15" x14ac:dyDescent="0.2">
      <c r="A28" s="5"/>
      <c r="B28"/>
      <c r="C28"/>
      <c r="D28"/>
      <c r="E28"/>
      <c r="F28" s="6"/>
      <c r="G28" s="6"/>
      <c r="H28" s="6"/>
      <c r="I28" s="6"/>
      <c r="J28" s="6"/>
      <c r="K28" s="6"/>
      <c r="L28" s="6"/>
      <c r="M28" s="6"/>
    </row>
    <row r="29" spans="1:15" x14ac:dyDescent="0.2">
      <c r="A29" s="5"/>
      <c r="B29"/>
      <c r="C29"/>
      <c r="D29"/>
      <c r="E29"/>
      <c r="F29" s="6"/>
      <c r="G29" s="6"/>
      <c r="H29" s="6"/>
      <c r="I29" s="6"/>
      <c r="J29" s="6"/>
      <c r="K29" s="6"/>
      <c r="L29" s="6"/>
      <c r="M29" s="6"/>
    </row>
    <row r="30" spans="1:15" x14ac:dyDescent="0.2">
      <c r="A30" s="5"/>
      <c r="B30"/>
      <c r="C30"/>
      <c r="D30"/>
      <c r="E30"/>
      <c r="F30" s="6"/>
      <c r="G30" s="6"/>
      <c r="H30" s="6"/>
      <c r="I30" s="6"/>
      <c r="J30" s="6"/>
      <c r="K30" s="6"/>
      <c r="L30" s="6"/>
      <c r="M30" s="6"/>
    </row>
    <row r="31" spans="1:15" x14ac:dyDescent="0.2">
      <c r="A31" s="5"/>
      <c r="B31"/>
      <c r="C31"/>
      <c r="D31"/>
      <c r="E31"/>
      <c r="F31" s="6"/>
      <c r="G31" s="6"/>
      <c r="H31" s="6"/>
      <c r="I31" s="6"/>
      <c r="J31" s="6"/>
      <c r="K31" s="6"/>
      <c r="L31" s="6"/>
      <c r="M31" s="6"/>
    </row>
    <row r="32" spans="1:15" x14ac:dyDescent="0.2">
      <c r="A32" s="5"/>
      <c r="B32"/>
      <c r="C32"/>
      <c r="D32" s="6"/>
      <c r="E32" s="6"/>
      <c r="F32" s="6"/>
      <c r="G32" s="6"/>
      <c r="H32" s="6"/>
      <c r="I32" s="6"/>
      <c r="J32" s="6"/>
      <c r="K32" s="6"/>
      <c r="L32" s="6"/>
      <c r="M32" s="6"/>
    </row>
    <row r="33" spans="1:13" x14ac:dyDescent="0.2">
      <c r="A33" s="5"/>
      <c r="B33"/>
      <c r="C33"/>
      <c r="D33" s="6"/>
      <c r="E33" s="6"/>
      <c r="F33" s="6"/>
      <c r="G33" s="6"/>
      <c r="H33" s="6"/>
      <c r="I33" s="6"/>
      <c r="J33" s="6"/>
      <c r="K33" s="6"/>
      <c r="L33" s="6"/>
      <c r="M33" s="6"/>
    </row>
    <row r="34" spans="1:13" x14ac:dyDescent="0.2">
      <c r="A34" s="5"/>
      <c r="B34"/>
      <c r="C34"/>
      <c r="D34" s="6"/>
      <c r="E34" s="6"/>
      <c r="F34" s="6"/>
      <c r="G34" s="6"/>
      <c r="H34" s="6"/>
      <c r="I34" s="6"/>
      <c r="J34" s="6"/>
      <c r="K34" s="6"/>
      <c r="L34" s="6"/>
      <c r="M34" s="6"/>
    </row>
    <row r="35" spans="1:13" x14ac:dyDescent="0.2">
      <c r="A35" s="5"/>
      <c r="B35"/>
      <c r="C35"/>
      <c r="D35" s="6"/>
      <c r="E35" s="6"/>
      <c r="F35" s="6"/>
      <c r="G35" s="6"/>
      <c r="H35" s="6"/>
      <c r="I35" s="6"/>
      <c r="J35" s="6"/>
      <c r="K35" s="6"/>
      <c r="L35" s="6"/>
      <c r="M35" s="6"/>
    </row>
    <row r="36" spans="1:13" x14ac:dyDescent="0.2">
      <c r="A36" s="5"/>
      <c r="B36"/>
      <c r="C36"/>
      <c r="D36" s="6"/>
      <c r="E36" s="6"/>
      <c r="F36" s="6"/>
      <c r="G36" s="6"/>
      <c r="H36" s="6"/>
      <c r="I36" s="6"/>
      <c r="J36" s="6"/>
      <c r="K36" s="6"/>
      <c r="L36" s="6"/>
      <c r="M36" s="6"/>
    </row>
    <row r="37" spans="1:13" x14ac:dyDescent="0.2">
      <c r="A37" s="5"/>
      <c r="B37"/>
      <c r="C37"/>
      <c r="D37" s="6"/>
      <c r="E37" s="6"/>
      <c r="F37" s="6"/>
      <c r="G37" s="6"/>
      <c r="H37" s="6"/>
      <c r="I37" s="6"/>
      <c r="J37" s="6"/>
      <c r="K37" s="6"/>
      <c r="L37" s="6"/>
      <c r="M37" s="6"/>
    </row>
    <row r="38" spans="1:13" x14ac:dyDescent="0.2">
      <c r="A38" s="5"/>
      <c r="B38"/>
      <c r="C38"/>
      <c r="D38" s="6"/>
      <c r="E38" s="6"/>
      <c r="F38" s="6"/>
      <c r="G38" s="6"/>
      <c r="H38" s="6"/>
      <c r="I38" s="6"/>
      <c r="J38" s="6"/>
      <c r="K38" s="6"/>
      <c r="L38" s="6"/>
      <c r="M38" s="6"/>
    </row>
    <row r="39" spans="1:13" x14ac:dyDescent="0.2">
      <c r="A39" s="5"/>
      <c r="B39"/>
      <c r="C39"/>
      <c r="D39" s="6"/>
      <c r="E39" s="6"/>
      <c r="F39" s="6"/>
      <c r="G39" s="6"/>
      <c r="H39" s="6"/>
      <c r="I39" s="6"/>
      <c r="J39" s="6"/>
      <c r="K39" s="6"/>
      <c r="L39" s="6"/>
      <c r="M39" s="6"/>
    </row>
    <row r="40" spans="1:13" x14ac:dyDescent="0.2">
      <c r="A40" s="5"/>
      <c r="B40"/>
      <c r="C40"/>
      <c r="D40" s="6"/>
      <c r="E40" s="6"/>
      <c r="F40" s="6"/>
      <c r="G40" s="6"/>
      <c r="H40" s="6"/>
      <c r="I40" s="6"/>
      <c r="J40" s="6"/>
      <c r="K40" s="6"/>
      <c r="L40" s="6"/>
      <c r="M40" s="6"/>
    </row>
    <row r="41" spans="1:13" x14ac:dyDescent="0.2">
      <c r="A41" s="5"/>
      <c r="B41"/>
      <c r="C41"/>
      <c r="D41" s="6"/>
      <c r="E41" s="6"/>
      <c r="F41" s="6"/>
      <c r="G41" s="6"/>
      <c r="H41" s="6"/>
      <c r="I41" s="6"/>
      <c r="J41" s="6"/>
      <c r="K41" s="6"/>
      <c r="L41" s="6"/>
      <c r="M41" s="6"/>
    </row>
    <row r="42" spans="1:13" x14ac:dyDescent="0.2">
      <c r="A42" s="5"/>
      <c r="B42"/>
      <c r="C42"/>
      <c r="D42" s="6"/>
      <c r="E42" s="6"/>
      <c r="F42" s="6"/>
      <c r="G42" s="6"/>
      <c r="H42" s="6"/>
      <c r="I42" s="6"/>
      <c r="J42" s="6"/>
      <c r="K42" s="6"/>
      <c r="L42" s="6"/>
      <c r="M42" s="6"/>
    </row>
    <row r="43" spans="1:13" x14ac:dyDescent="0.2">
      <c r="A43" s="5"/>
      <c r="B43" s="6"/>
      <c r="C43" s="6"/>
      <c r="D43" s="6"/>
      <c r="E43" s="6"/>
      <c r="F43" s="6"/>
      <c r="G43" s="6"/>
      <c r="H43" s="6"/>
      <c r="I43" s="6"/>
      <c r="J43" s="6"/>
      <c r="K43" s="6"/>
      <c r="L43" s="6"/>
      <c r="M43" s="6"/>
    </row>
    <row r="44" spans="1:13" x14ac:dyDescent="0.2">
      <c r="A44" s="5"/>
      <c r="B44" s="6"/>
      <c r="C44" s="6"/>
      <c r="D44" s="6"/>
      <c r="E44" s="6"/>
      <c r="F44" s="6"/>
      <c r="G44" s="6"/>
      <c r="H44" s="6"/>
      <c r="I44" s="6"/>
      <c r="J44" s="6"/>
      <c r="K44" s="6"/>
      <c r="L44" s="6"/>
      <c r="M44" s="6"/>
    </row>
    <row r="45" spans="1:13" x14ac:dyDescent="0.2">
      <c r="A45" s="5"/>
      <c r="B45" s="6"/>
      <c r="C45" s="6"/>
      <c r="D45" s="6"/>
      <c r="E45" s="6"/>
      <c r="F45" s="6"/>
      <c r="G45" s="6"/>
      <c r="H45" s="6"/>
      <c r="I45" s="6"/>
      <c r="J45" s="6"/>
      <c r="K45" s="6"/>
      <c r="L45" s="6"/>
      <c r="M45" s="6"/>
    </row>
    <row r="46" spans="1:13" x14ac:dyDescent="0.2">
      <c r="A46" s="5"/>
      <c r="B46" s="6"/>
      <c r="C46" s="6"/>
      <c r="D46" s="6"/>
      <c r="E46" s="6"/>
      <c r="F46" s="6"/>
      <c r="G46" s="6"/>
      <c r="H46" s="6"/>
      <c r="I46" s="6"/>
      <c r="J46" s="6"/>
      <c r="K46" s="6"/>
      <c r="L46" s="6"/>
      <c r="M46" s="6"/>
    </row>
    <row r="47" spans="1:13" x14ac:dyDescent="0.2">
      <c r="A47" s="5"/>
      <c r="B47" s="6"/>
      <c r="C47" s="6"/>
      <c r="D47" s="6"/>
      <c r="E47" s="6"/>
      <c r="F47" s="6"/>
      <c r="G47" s="6"/>
      <c r="H47" s="6"/>
      <c r="I47" s="6"/>
      <c r="J47" s="6"/>
      <c r="K47" s="6"/>
      <c r="L47" s="6"/>
      <c r="M47" s="6"/>
    </row>
    <row r="48" spans="1:13" x14ac:dyDescent="0.2">
      <c r="A48" s="5"/>
      <c r="B48" s="6"/>
      <c r="C48" s="6"/>
      <c r="D48" s="6"/>
      <c r="E48" s="6"/>
      <c r="F48" s="6"/>
      <c r="G48" s="6"/>
      <c r="H48" s="6"/>
      <c r="I48" s="6"/>
      <c r="J48" s="6"/>
      <c r="K48" s="6"/>
      <c r="L48" s="6"/>
      <c r="M48" s="6"/>
    </row>
    <row r="49" spans="1:13" x14ac:dyDescent="0.2">
      <c r="A49" s="5"/>
      <c r="B49" s="6"/>
      <c r="C49" s="6"/>
      <c r="D49" s="6"/>
      <c r="E49" s="6"/>
      <c r="F49" s="6"/>
      <c r="G49" s="6"/>
      <c r="H49" s="6"/>
      <c r="I49" s="6"/>
      <c r="J49" s="6"/>
      <c r="K49" s="6"/>
      <c r="L49" s="6"/>
      <c r="M49" s="6"/>
    </row>
    <row r="50" spans="1:13" x14ac:dyDescent="0.2">
      <c r="A50" s="5"/>
      <c r="B50" s="6"/>
      <c r="C50" s="6"/>
      <c r="D50" s="6"/>
      <c r="E50" s="6"/>
      <c r="F50" s="6"/>
      <c r="G50" s="6"/>
      <c r="H50" s="6"/>
      <c r="I50" s="6"/>
      <c r="J50" s="6"/>
      <c r="K50" s="6"/>
      <c r="L50" s="6"/>
      <c r="M50" s="6"/>
    </row>
    <row r="51" spans="1:13" x14ac:dyDescent="0.2">
      <c r="A51" s="5"/>
      <c r="B51" s="6"/>
      <c r="C51" s="6"/>
      <c r="D51" s="6"/>
      <c r="E51" s="6"/>
      <c r="F51" s="6"/>
      <c r="G51" s="6"/>
      <c r="H51" s="6"/>
      <c r="I51" s="6"/>
      <c r="J51" s="6"/>
      <c r="K51" s="6"/>
      <c r="L51" s="6"/>
      <c r="M51" s="6"/>
    </row>
    <row r="52" spans="1:13" x14ac:dyDescent="0.2">
      <c r="A52" s="5"/>
      <c r="B52" s="6"/>
      <c r="C52" s="6"/>
      <c r="D52" s="6"/>
      <c r="E52" s="6"/>
      <c r="F52" s="6"/>
      <c r="G52" s="6"/>
      <c r="H52" s="6"/>
      <c r="I52" s="6"/>
      <c r="J52" s="6"/>
      <c r="K52" s="6"/>
      <c r="L52" s="6"/>
      <c r="M52" s="6"/>
    </row>
    <row r="53" spans="1:13" x14ac:dyDescent="0.2">
      <c r="A53" s="5"/>
      <c r="B53" s="6"/>
      <c r="C53" s="6"/>
      <c r="D53" s="6"/>
      <c r="E53" s="6"/>
      <c r="F53" s="6"/>
      <c r="G53" s="6"/>
      <c r="H53" s="6"/>
      <c r="I53" s="6"/>
      <c r="J53" s="6"/>
      <c r="K53" s="6"/>
      <c r="L53" s="6"/>
      <c r="M53" s="6"/>
    </row>
    <row r="54" spans="1:13" x14ac:dyDescent="0.2">
      <c r="A54" s="5"/>
      <c r="B54" s="6"/>
      <c r="C54" s="6"/>
      <c r="D54" s="6"/>
      <c r="E54" s="6"/>
      <c r="F54" s="6"/>
      <c r="G54" s="6"/>
      <c r="H54" s="6"/>
      <c r="I54" s="6"/>
      <c r="J54" s="6"/>
      <c r="K54" s="6"/>
      <c r="L54" s="6"/>
      <c r="M54" s="6"/>
    </row>
    <row r="55" spans="1:13" x14ac:dyDescent="0.2">
      <c r="A55" s="5"/>
      <c r="B55" s="6"/>
      <c r="C55" s="6"/>
      <c r="D55" s="6"/>
      <c r="E55" s="6"/>
      <c r="F55" s="6"/>
      <c r="G55" s="6"/>
      <c r="H55" s="6"/>
      <c r="I55" s="6"/>
      <c r="J55" s="6"/>
      <c r="K55" s="6"/>
      <c r="L55" s="6"/>
      <c r="M55" s="6"/>
    </row>
    <row r="56" spans="1:13" x14ac:dyDescent="0.2">
      <c r="A56" s="5"/>
      <c r="B56" s="6"/>
      <c r="C56" s="6"/>
      <c r="D56" s="6"/>
      <c r="E56" s="6"/>
      <c r="F56" s="6"/>
      <c r="G56" s="6"/>
      <c r="H56" s="6"/>
      <c r="I56" s="6"/>
      <c r="J56" s="6"/>
      <c r="K56" s="6"/>
      <c r="L56" s="6"/>
      <c r="M56" s="6"/>
    </row>
    <row r="57" spans="1:13" x14ac:dyDescent="0.2">
      <c r="A57" s="5"/>
      <c r="B57" s="6"/>
      <c r="C57" s="6"/>
      <c r="D57" s="6"/>
      <c r="E57" s="6"/>
      <c r="F57" s="6"/>
      <c r="G57" s="6"/>
      <c r="H57" s="6"/>
      <c r="I57" s="6"/>
      <c r="J57" s="6"/>
      <c r="K57" s="6"/>
      <c r="L57" s="6"/>
      <c r="M57" s="6"/>
    </row>
    <row r="58" spans="1:13" x14ac:dyDescent="0.2">
      <c r="A58" s="5"/>
      <c r="B58" s="6"/>
      <c r="C58" s="6"/>
      <c r="D58" s="6"/>
      <c r="E58" s="6"/>
      <c r="F58" s="6"/>
      <c r="G58" s="6"/>
      <c r="H58" s="6"/>
      <c r="I58" s="6"/>
      <c r="J58" s="6"/>
      <c r="K58" s="6"/>
      <c r="L58" s="6"/>
      <c r="M58" s="6"/>
    </row>
    <row r="59" spans="1:13" x14ac:dyDescent="0.2">
      <c r="A59" s="5"/>
      <c r="B59" s="6"/>
      <c r="C59" s="6"/>
      <c r="D59" s="6"/>
      <c r="E59" s="6"/>
      <c r="F59" s="6"/>
      <c r="G59" s="6"/>
      <c r="H59" s="6"/>
      <c r="I59" s="6"/>
      <c r="J59" s="6"/>
      <c r="K59" s="6"/>
      <c r="L59" s="6"/>
      <c r="M59" s="6"/>
    </row>
    <row r="60" spans="1:13" x14ac:dyDescent="0.2">
      <c r="A60" s="5"/>
      <c r="B60" s="6"/>
      <c r="C60" s="6"/>
      <c r="D60" s="6"/>
      <c r="E60" s="6"/>
      <c r="F60" s="6"/>
      <c r="G60" s="6"/>
      <c r="H60" s="6"/>
      <c r="I60" s="6"/>
      <c r="J60" s="6"/>
      <c r="K60" s="6"/>
      <c r="L60" s="6"/>
      <c r="M60" s="6"/>
    </row>
    <row r="61" spans="1:13" x14ac:dyDescent="0.2">
      <c r="A61" s="5"/>
      <c r="B61" s="6"/>
      <c r="C61" s="6"/>
      <c r="D61" s="6"/>
      <c r="E61" s="6"/>
      <c r="F61" s="6"/>
      <c r="G61" s="6"/>
      <c r="H61" s="6"/>
      <c r="I61" s="6"/>
      <c r="J61" s="6"/>
      <c r="K61" s="6"/>
      <c r="L61" s="6"/>
      <c r="M61" s="6"/>
    </row>
    <row r="62" spans="1:13" x14ac:dyDescent="0.2">
      <c r="A62" s="5"/>
      <c r="B62" s="6"/>
      <c r="C62" s="6"/>
      <c r="D62" s="6"/>
      <c r="E62" s="6"/>
      <c r="F62" s="6"/>
      <c r="G62" s="6"/>
      <c r="H62" s="6"/>
      <c r="I62" s="6"/>
      <c r="J62" s="6"/>
      <c r="K62" s="6"/>
      <c r="L62" s="6"/>
      <c r="M62" s="6"/>
    </row>
    <row r="63" spans="1:13" x14ac:dyDescent="0.2">
      <c r="A63" s="5"/>
      <c r="B63" s="6"/>
      <c r="C63" s="6"/>
      <c r="D63" s="6"/>
      <c r="E63" s="6"/>
      <c r="F63" s="6"/>
      <c r="G63" s="6"/>
      <c r="H63" s="6"/>
      <c r="I63" s="6"/>
      <c r="J63" s="6"/>
      <c r="K63" s="6"/>
      <c r="L63" s="6"/>
      <c r="M63" s="6"/>
    </row>
    <row r="64" spans="1:13" x14ac:dyDescent="0.2">
      <c r="A64" s="5"/>
      <c r="B64" s="6"/>
      <c r="C64" s="6"/>
      <c r="D64" s="6"/>
      <c r="E64" s="6"/>
      <c r="F64" s="6"/>
      <c r="G64" s="6"/>
      <c r="H64" s="6"/>
      <c r="I64" s="6"/>
      <c r="J64" s="6"/>
      <c r="K64" s="6"/>
      <c r="L64" s="6"/>
      <c r="M64" s="6"/>
    </row>
    <row r="65" spans="1:13" x14ac:dyDescent="0.2">
      <c r="A65" s="5"/>
      <c r="B65" s="6"/>
      <c r="C65" s="6"/>
      <c r="D65" s="6"/>
      <c r="E65" s="6"/>
      <c r="F65" s="6"/>
      <c r="G65" s="6"/>
      <c r="H65" s="6"/>
      <c r="I65" s="6"/>
      <c r="J65" s="6"/>
      <c r="K65" s="6"/>
      <c r="L65" s="6"/>
      <c r="M65" s="6"/>
    </row>
    <row r="66" spans="1:13" x14ac:dyDescent="0.2">
      <c r="A66" s="5"/>
      <c r="B66" s="6"/>
      <c r="C66" s="6"/>
      <c r="D66" s="6"/>
      <c r="E66" s="6"/>
      <c r="F66" s="6"/>
      <c r="G66" s="6"/>
      <c r="H66" s="6"/>
      <c r="I66" s="6"/>
      <c r="J66" s="6"/>
      <c r="K66" s="6"/>
      <c r="L66" s="6"/>
      <c r="M66" s="6"/>
    </row>
    <row r="67" spans="1:13" x14ac:dyDescent="0.2">
      <c r="A67" s="5"/>
      <c r="B67" s="6"/>
      <c r="C67" s="6"/>
      <c r="D67" s="6"/>
      <c r="E67" s="6"/>
      <c r="F67" s="6"/>
      <c r="G67" s="6"/>
      <c r="H67" s="6"/>
      <c r="I67" s="6"/>
      <c r="J67" s="6"/>
      <c r="K67" s="6"/>
      <c r="L67" s="6"/>
      <c r="M67" s="6"/>
    </row>
    <row r="68" spans="1:13" x14ac:dyDescent="0.2">
      <c r="A68" s="5"/>
      <c r="B68" s="6"/>
      <c r="C68" s="6"/>
      <c r="D68" s="6"/>
      <c r="E68" s="6"/>
      <c r="F68" s="6"/>
      <c r="G68" s="6"/>
      <c r="H68" s="6"/>
      <c r="I68" s="6"/>
      <c r="J68" s="6"/>
      <c r="K68" s="6"/>
      <c r="L68" s="6"/>
      <c r="M68" s="6"/>
    </row>
    <row r="69" spans="1:13" x14ac:dyDescent="0.2">
      <c r="A69" s="5"/>
      <c r="B69" s="6"/>
      <c r="C69" s="6"/>
      <c r="D69" s="6"/>
      <c r="E69" s="6"/>
      <c r="F69" s="6"/>
      <c r="G69" s="6"/>
      <c r="H69" s="6"/>
      <c r="I69" s="6"/>
      <c r="J69" s="6"/>
      <c r="K69" s="6"/>
      <c r="L69" s="6"/>
      <c r="M69" s="6"/>
    </row>
    <row r="70" spans="1:13" x14ac:dyDescent="0.2">
      <c r="A70" s="5"/>
      <c r="B70" s="6"/>
      <c r="C70" s="6"/>
      <c r="D70" s="6"/>
      <c r="E70" s="6"/>
      <c r="F70" s="6"/>
      <c r="G70" s="6"/>
      <c r="H70" s="6"/>
      <c r="I70" s="6"/>
      <c r="J70" s="6"/>
      <c r="K70" s="6"/>
      <c r="L70" s="6"/>
      <c r="M70" s="6"/>
    </row>
    <row r="71" spans="1:13" x14ac:dyDescent="0.2">
      <c r="A71" s="5"/>
      <c r="B71" s="6"/>
      <c r="C71" s="6"/>
      <c r="D71" s="6"/>
      <c r="E71" s="6"/>
      <c r="F71" s="6"/>
      <c r="G71" s="6"/>
      <c r="H71" s="6"/>
      <c r="I71" s="6"/>
      <c r="J71" s="6"/>
      <c r="K71" s="6"/>
      <c r="L71" s="6"/>
      <c r="M71" s="6"/>
    </row>
    <row r="72" spans="1:13" x14ac:dyDescent="0.2">
      <c r="A72" s="5"/>
      <c r="B72" s="6"/>
      <c r="C72" s="6"/>
      <c r="D72" s="6"/>
      <c r="E72" s="6"/>
      <c r="F72" s="6"/>
      <c r="G72" s="6"/>
      <c r="H72" s="6"/>
      <c r="I72" s="6"/>
      <c r="J72" s="6"/>
      <c r="K72" s="6"/>
      <c r="L72" s="6"/>
      <c r="M72" s="6"/>
    </row>
    <row r="73" spans="1:13" x14ac:dyDescent="0.2">
      <c r="A73" s="5"/>
      <c r="B73" s="6"/>
      <c r="C73" s="6"/>
      <c r="D73" s="6"/>
      <c r="E73" s="6"/>
      <c r="F73" s="6"/>
      <c r="G73" s="6"/>
      <c r="H73" s="6"/>
      <c r="I73" s="6"/>
      <c r="J73" s="6"/>
      <c r="K73" s="6"/>
      <c r="L73" s="6"/>
      <c r="M73" s="6"/>
    </row>
    <row r="74" spans="1:13" x14ac:dyDescent="0.2">
      <c r="A74" s="5"/>
      <c r="B74" s="6"/>
      <c r="C74" s="6"/>
      <c r="D74" s="6"/>
      <c r="E74" s="6"/>
      <c r="F74" s="6"/>
      <c r="G74" s="6"/>
      <c r="H74" s="6"/>
      <c r="I74" s="6"/>
      <c r="J74" s="6"/>
      <c r="K74" s="6"/>
      <c r="L74" s="6"/>
      <c r="M74" s="6"/>
    </row>
    <row r="75" spans="1:13" x14ac:dyDescent="0.2">
      <c r="A75" s="5"/>
      <c r="B75" s="6"/>
      <c r="C75" s="6"/>
      <c r="D75" s="6"/>
      <c r="E75" s="6"/>
      <c r="F75" s="6"/>
      <c r="G75" s="6"/>
      <c r="H75" s="6"/>
      <c r="I75" s="6"/>
      <c r="J75" s="6"/>
      <c r="K75" s="6"/>
      <c r="L75" s="6"/>
      <c r="M75" s="6"/>
    </row>
    <row r="76" spans="1:13" x14ac:dyDescent="0.2">
      <c r="A76" s="5"/>
      <c r="B76" s="6"/>
      <c r="C76" s="6"/>
      <c r="D76" s="6"/>
      <c r="E76" s="6"/>
      <c r="F76" s="6"/>
      <c r="G76" s="6"/>
      <c r="H76" s="6"/>
      <c r="I76" s="6"/>
      <c r="J76" s="6"/>
      <c r="K76" s="6"/>
      <c r="L76" s="6"/>
      <c r="M76" s="6"/>
    </row>
    <row r="77" spans="1:13" x14ac:dyDescent="0.2">
      <c r="A77" s="5"/>
      <c r="B77" s="6"/>
      <c r="C77" s="6"/>
      <c r="D77" s="6"/>
      <c r="E77" s="6"/>
      <c r="F77" s="6"/>
      <c r="G77" s="6"/>
      <c r="H77" s="6"/>
      <c r="I77" s="6"/>
      <c r="J77" s="6"/>
      <c r="K77" s="6"/>
      <c r="L77" s="6"/>
      <c r="M77" s="6"/>
    </row>
    <row r="78" spans="1:13" x14ac:dyDescent="0.2">
      <c r="A78" s="5"/>
      <c r="B78" s="6"/>
      <c r="C78" s="6"/>
      <c r="D78" s="6"/>
      <c r="E78" s="6"/>
      <c r="F78" s="6"/>
      <c r="G78" s="6"/>
      <c r="H78" s="6"/>
      <c r="I78" s="6"/>
      <c r="J78" s="6"/>
      <c r="K78" s="6"/>
      <c r="L78" s="6"/>
      <c r="M78" s="6"/>
    </row>
    <row r="79" spans="1:13" x14ac:dyDescent="0.2">
      <c r="A79" s="5"/>
      <c r="B79" s="6"/>
      <c r="C79" s="6"/>
      <c r="D79" s="6"/>
      <c r="E79" s="6"/>
      <c r="F79" s="6"/>
      <c r="G79" s="6"/>
      <c r="H79" s="6"/>
      <c r="I79" s="6"/>
      <c r="J79" s="6"/>
      <c r="K79" s="6"/>
      <c r="L79" s="6"/>
      <c r="M79" s="6"/>
    </row>
    <row r="80" spans="1:13" x14ac:dyDescent="0.2">
      <c r="A80" s="5"/>
      <c r="B80" s="6"/>
      <c r="C80" s="6"/>
      <c r="D80" s="6"/>
      <c r="E80" s="6"/>
      <c r="F80" s="6"/>
      <c r="G80" s="6"/>
      <c r="H80" s="6"/>
      <c r="I80" s="6"/>
      <c r="J80" s="6"/>
      <c r="K80" s="6"/>
      <c r="L80" s="6"/>
      <c r="M80" s="6"/>
    </row>
    <row r="81" spans="1:13" x14ac:dyDescent="0.2">
      <c r="A81" s="5"/>
      <c r="B81" s="6"/>
      <c r="C81" s="6"/>
      <c r="D81" s="6"/>
      <c r="E81" s="6"/>
      <c r="F81" s="6"/>
      <c r="G81" s="6"/>
      <c r="H81" s="6"/>
      <c r="I81" s="6"/>
      <c r="J81" s="6"/>
      <c r="K81" s="6"/>
      <c r="L81" s="6"/>
      <c r="M81" s="6"/>
    </row>
    <row r="82" spans="1:13" x14ac:dyDescent="0.2">
      <c r="A82" s="5"/>
      <c r="B82" s="6"/>
      <c r="C82" s="6"/>
      <c r="D82" s="6"/>
      <c r="E82" s="6"/>
      <c r="F82" s="6"/>
      <c r="G82" s="6"/>
      <c r="H82" s="6"/>
      <c r="I82" s="6"/>
      <c r="J82" s="6"/>
      <c r="K82" s="6"/>
      <c r="L82" s="6"/>
      <c r="M82" s="6"/>
    </row>
    <row r="83" spans="1:13" x14ac:dyDescent="0.2">
      <c r="A83" s="5"/>
      <c r="B83" s="6"/>
      <c r="C83" s="6"/>
      <c r="D83" s="6"/>
      <c r="E83" s="6"/>
      <c r="F83" s="6"/>
      <c r="G83" s="6"/>
      <c r="H83" s="6"/>
      <c r="I83" s="6"/>
      <c r="J83" s="6"/>
      <c r="K83" s="6"/>
      <c r="L83" s="6"/>
      <c r="M83" s="6"/>
    </row>
    <row r="84" spans="1:13" x14ac:dyDescent="0.2">
      <c r="A84" s="5"/>
      <c r="B84" s="6"/>
      <c r="C84" s="6"/>
      <c r="D84" s="6"/>
      <c r="E84" s="6"/>
      <c r="F84" s="6"/>
      <c r="G84" s="6"/>
      <c r="H84" s="6"/>
      <c r="I84" s="6"/>
      <c r="J84" s="6"/>
      <c r="K84" s="6"/>
      <c r="L84" s="6"/>
      <c r="M84" s="6"/>
    </row>
    <row r="85" spans="1:13" x14ac:dyDescent="0.2">
      <c r="A85" s="5"/>
      <c r="B85" s="6"/>
      <c r="C85" s="6"/>
      <c r="D85" s="6"/>
      <c r="E85" s="6"/>
      <c r="F85" s="6"/>
      <c r="G85" s="6"/>
      <c r="H85" s="6"/>
      <c r="I85" s="6"/>
      <c r="J85" s="6"/>
      <c r="K85" s="6"/>
      <c r="L85" s="6"/>
      <c r="M85" s="6"/>
    </row>
    <row r="86" spans="1:13" x14ac:dyDescent="0.2">
      <c r="A86" s="5"/>
      <c r="B86" s="6"/>
      <c r="C86" s="6"/>
      <c r="D86" s="6"/>
      <c r="E86" s="6"/>
      <c r="F86" s="6"/>
      <c r="G86" s="6"/>
      <c r="H86" s="6"/>
      <c r="I86" s="6"/>
      <c r="J86" s="6"/>
      <c r="K86" s="6"/>
      <c r="L86" s="6"/>
      <c r="M86" s="6"/>
    </row>
    <row r="87" spans="1:13" x14ac:dyDescent="0.2">
      <c r="A87" s="5"/>
      <c r="B87" s="6"/>
      <c r="C87" s="6"/>
      <c r="D87" s="6"/>
      <c r="E87" s="6"/>
      <c r="F87" s="6"/>
      <c r="G87" s="6"/>
      <c r="H87" s="6"/>
      <c r="I87" s="6"/>
      <c r="J87" s="6"/>
      <c r="K87" s="6"/>
      <c r="L87" s="6"/>
      <c r="M87" s="6"/>
    </row>
    <row r="88" spans="1:13" x14ac:dyDescent="0.2">
      <c r="A88" s="5"/>
      <c r="B88" s="6"/>
      <c r="C88" s="6"/>
      <c r="D88" s="6"/>
      <c r="E88" s="6"/>
      <c r="F88" s="6"/>
      <c r="G88" s="6"/>
      <c r="H88" s="6"/>
      <c r="I88" s="6"/>
      <c r="J88" s="6"/>
      <c r="K88" s="6"/>
      <c r="L88" s="6"/>
      <c r="M88" s="6"/>
    </row>
    <row r="89" spans="1:13" x14ac:dyDescent="0.2">
      <c r="A89" s="5"/>
      <c r="B89" s="6"/>
      <c r="C89" s="6"/>
      <c r="D89" s="6"/>
      <c r="E89" s="6"/>
      <c r="F89" s="6"/>
      <c r="G89" s="6"/>
      <c r="H89" s="6"/>
      <c r="I89" s="6"/>
      <c r="J89" s="6"/>
      <c r="K89" s="6"/>
      <c r="L89" s="6"/>
      <c r="M89" s="6"/>
    </row>
    <row r="90" spans="1:13" x14ac:dyDescent="0.2">
      <c r="A90" s="5"/>
      <c r="B90" s="6"/>
      <c r="C90" s="6"/>
      <c r="D90" s="6"/>
      <c r="E90" s="6"/>
      <c r="F90" s="6"/>
      <c r="G90" s="6"/>
      <c r="H90" s="6"/>
      <c r="I90" s="6"/>
      <c r="J90" s="6"/>
      <c r="K90" s="6"/>
      <c r="L90" s="6"/>
      <c r="M90" s="6"/>
    </row>
    <row r="91" spans="1:13" x14ac:dyDescent="0.2">
      <c r="A91" s="5"/>
      <c r="B91" s="6"/>
      <c r="C91" s="6"/>
      <c r="D91" s="6"/>
      <c r="E91" s="6"/>
      <c r="F91" s="6"/>
      <c r="G91" s="6"/>
      <c r="H91" s="6"/>
      <c r="I91" s="6"/>
      <c r="J91" s="6"/>
      <c r="K91" s="6"/>
      <c r="L91" s="6"/>
      <c r="M91" s="6"/>
    </row>
    <row r="92" spans="1:13" x14ac:dyDescent="0.2">
      <c r="A92" s="5"/>
      <c r="B92" s="6"/>
      <c r="C92" s="6"/>
      <c r="D92" s="6"/>
      <c r="E92" s="6"/>
      <c r="F92" s="6"/>
      <c r="G92" s="6"/>
      <c r="H92" s="6"/>
      <c r="I92" s="6"/>
      <c r="J92" s="6"/>
      <c r="K92" s="6"/>
      <c r="L92" s="6"/>
      <c r="M92" s="6"/>
    </row>
    <row r="93" spans="1:13" x14ac:dyDescent="0.2">
      <c r="A93" s="5"/>
      <c r="B93" s="6"/>
      <c r="C93" s="6"/>
      <c r="D93" s="6"/>
      <c r="E93" s="6"/>
      <c r="F93" s="6"/>
      <c r="G93" s="6"/>
      <c r="H93" s="6"/>
      <c r="I93" s="6"/>
      <c r="J93" s="6"/>
      <c r="K93" s="6"/>
      <c r="L93" s="6"/>
      <c r="M93" s="6"/>
    </row>
    <row r="94" spans="1:13" x14ac:dyDescent="0.2">
      <c r="A94" s="5"/>
      <c r="B94" s="6"/>
      <c r="C94" s="6"/>
      <c r="D94" s="6"/>
      <c r="E94" s="6"/>
      <c r="F94" s="6"/>
      <c r="G94" s="6"/>
      <c r="H94" s="6"/>
      <c r="I94" s="6"/>
      <c r="J94" s="6"/>
      <c r="K94" s="6"/>
      <c r="L94" s="6"/>
      <c r="M94" s="6"/>
    </row>
    <row r="95" spans="1:13" x14ac:dyDescent="0.2">
      <c r="A95" s="5"/>
      <c r="B95" s="6" t="s">
        <v>76</v>
      </c>
      <c r="C95" s="6" t="s">
        <v>10</v>
      </c>
      <c r="D95" s="6" t="s">
        <v>14</v>
      </c>
      <c r="E95" s="6" t="s">
        <v>20</v>
      </c>
      <c r="F95" s="6"/>
      <c r="G95" s="6"/>
      <c r="H95" s="6"/>
      <c r="I95" s="6"/>
      <c r="J95" s="6"/>
      <c r="K95" s="6"/>
      <c r="L95" s="6"/>
      <c r="M95" s="6"/>
    </row>
    <row r="96" spans="1:13" x14ac:dyDescent="0.2">
      <c r="A96" s="5"/>
      <c r="B96" s="6" t="s">
        <v>77</v>
      </c>
      <c r="C96" s="6" t="s">
        <v>13</v>
      </c>
      <c r="D96" s="6" t="s">
        <v>16</v>
      </c>
      <c r="E96" s="56">
        <v>74</v>
      </c>
      <c r="F96" s="6"/>
      <c r="G96" s="6"/>
      <c r="H96" s="6"/>
      <c r="I96" s="6"/>
      <c r="J96" s="6"/>
      <c r="K96" s="6"/>
      <c r="L96" s="6"/>
      <c r="M96" s="6"/>
    </row>
    <row r="97" spans="1:13" x14ac:dyDescent="0.2">
      <c r="A97" s="5"/>
      <c r="B97" s="6" t="s">
        <v>77</v>
      </c>
      <c r="C97" s="6" t="s">
        <v>11</v>
      </c>
      <c r="D97" s="6" t="s">
        <v>16</v>
      </c>
      <c r="E97" s="56">
        <v>235</v>
      </c>
      <c r="F97" s="6"/>
      <c r="G97" s="6"/>
      <c r="H97" s="6"/>
      <c r="I97" s="6"/>
      <c r="J97" s="6"/>
      <c r="K97" s="6"/>
      <c r="L97" s="6"/>
      <c r="M97" s="6"/>
    </row>
    <row r="98" spans="1:13" x14ac:dyDescent="0.2">
      <c r="A98" s="5"/>
      <c r="B98" s="6" t="s">
        <v>77</v>
      </c>
      <c r="C98" s="6" t="s">
        <v>12</v>
      </c>
      <c r="D98" s="6" t="s">
        <v>82</v>
      </c>
      <c r="E98" s="56">
        <v>1000</v>
      </c>
      <c r="F98" s="6"/>
      <c r="G98" s="6"/>
      <c r="H98" s="6"/>
      <c r="I98" s="6"/>
      <c r="J98" s="6"/>
      <c r="K98" s="6"/>
      <c r="L98" s="6"/>
      <c r="M98" s="6"/>
    </row>
    <row r="99" spans="1:13" x14ac:dyDescent="0.2">
      <c r="A99" s="5"/>
      <c r="B99" s="6" t="s">
        <v>78</v>
      </c>
      <c r="C99" s="6" t="s">
        <v>13</v>
      </c>
      <c r="D99" s="6" t="s">
        <v>16</v>
      </c>
      <c r="E99" s="56">
        <v>74</v>
      </c>
      <c r="F99" s="6"/>
      <c r="G99" s="6"/>
      <c r="H99" s="6"/>
      <c r="I99" s="6"/>
      <c r="J99" s="6"/>
      <c r="K99" s="6"/>
      <c r="L99" s="6"/>
      <c r="M99" s="6"/>
    </row>
    <row r="100" spans="1:13" x14ac:dyDescent="0.2">
      <c r="A100" s="5"/>
      <c r="B100" s="6" t="s">
        <v>78</v>
      </c>
      <c r="C100" s="6" t="s">
        <v>11</v>
      </c>
      <c r="D100" s="6" t="s">
        <v>16</v>
      </c>
      <c r="E100" s="56">
        <v>235</v>
      </c>
      <c r="F100" s="6"/>
      <c r="G100" s="6"/>
      <c r="H100" s="6"/>
      <c r="I100" s="6"/>
      <c r="J100" s="6"/>
      <c r="K100" s="6"/>
      <c r="L100" s="6"/>
      <c r="M100" s="6"/>
    </row>
    <row r="101" spans="1:13" x14ac:dyDescent="0.2">
      <c r="A101" s="5"/>
      <c r="B101" s="6" t="s">
        <v>78</v>
      </c>
      <c r="C101" s="6" t="s">
        <v>12</v>
      </c>
      <c r="D101" s="6" t="s">
        <v>82</v>
      </c>
      <c r="E101" s="56">
        <v>1000</v>
      </c>
      <c r="F101" s="6"/>
      <c r="G101" s="6"/>
      <c r="H101" s="6"/>
      <c r="I101" s="6"/>
      <c r="J101" s="6"/>
      <c r="K101" s="6"/>
      <c r="L101" s="6"/>
      <c r="M101" s="6"/>
    </row>
    <row r="102" spans="1:13" x14ac:dyDescent="0.2">
      <c r="A102" s="5"/>
      <c r="B102" s="6" t="s">
        <v>79</v>
      </c>
      <c r="C102" s="6" t="s">
        <v>13</v>
      </c>
      <c r="D102" s="6" t="s">
        <v>16</v>
      </c>
      <c r="E102" s="56">
        <v>125</v>
      </c>
      <c r="F102" s="6"/>
      <c r="G102" s="6"/>
      <c r="H102" s="6"/>
      <c r="I102" s="6"/>
      <c r="J102" s="6"/>
      <c r="K102" s="6"/>
      <c r="L102" s="6"/>
      <c r="M102" s="6"/>
    </row>
    <row r="103" spans="1:13" x14ac:dyDescent="0.2">
      <c r="A103" s="5"/>
      <c r="B103" s="6" t="s">
        <v>79</v>
      </c>
      <c r="C103" s="6" t="s">
        <v>11</v>
      </c>
      <c r="D103" s="6" t="s">
        <v>16</v>
      </c>
      <c r="E103" s="56">
        <v>235</v>
      </c>
      <c r="F103" s="6"/>
      <c r="G103" s="6"/>
      <c r="H103" s="6"/>
      <c r="I103" s="6"/>
      <c r="J103" s="6"/>
      <c r="K103" s="6"/>
      <c r="L103" s="6"/>
      <c r="M103" s="6"/>
    </row>
    <row r="104" spans="1:13" x14ac:dyDescent="0.2">
      <c r="A104" s="5"/>
      <c r="B104" s="6" t="s">
        <v>79</v>
      </c>
      <c r="C104" s="6" t="s">
        <v>12</v>
      </c>
      <c r="D104" s="6" t="s">
        <v>82</v>
      </c>
      <c r="E104" s="56">
        <v>20</v>
      </c>
      <c r="F104" s="6"/>
      <c r="G104" s="6"/>
      <c r="H104" s="6"/>
      <c r="I104" s="6"/>
      <c r="J104" s="6"/>
      <c r="K104" s="6"/>
      <c r="L104" s="6"/>
      <c r="M104" s="6"/>
    </row>
    <row r="105" spans="1:13" x14ac:dyDescent="0.2">
      <c r="A105" s="5"/>
      <c r="B105" s="6" t="s">
        <v>80</v>
      </c>
      <c r="C105" s="6" t="s">
        <v>13</v>
      </c>
      <c r="D105" s="6" t="s">
        <v>16</v>
      </c>
      <c r="E105" s="56">
        <v>125</v>
      </c>
      <c r="F105" s="6"/>
      <c r="G105" s="6"/>
      <c r="H105" s="6"/>
      <c r="I105" s="6"/>
      <c r="J105" s="6"/>
      <c r="K105" s="6"/>
      <c r="L105" s="6"/>
      <c r="M105" s="6"/>
    </row>
    <row r="106" spans="1:13" x14ac:dyDescent="0.2">
      <c r="A106" s="5"/>
      <c r="B106" s="6" t="s">
        <v>80</v>
      </c>
      <c r="C106" s="6" t="s">
        <v>11</v>
      </c>
      <c r="D106" s="6" t="s">
        <v>16</v>
      </c>
      <c r="E106" s="56">
        <v>74</v>
      </c>
      <c r="F106" s="6"/>
      <c r="G106" s="6"/>
      <c r="H106" s="6"/>
      <c r="I106" s="6"/>
      <c r="J106" s="6"/>
      <c r="K106" s="6"/>
      <c r="L106" s="6"/>
      <c r="M106" s="6"/>
    </row>
    <row r="107" spans="1:13" x14ac:dyDescent="0.2">
      <c r="A107" s="5"/>
      <c r="B107" s="6" t="s">
        <v>80</v>
      </c>
      <c r="C107" s="6" t="s">
        <v>12</v>
      </c>
      <c r="D107" s="6" t="s">
        <v>82</v>
      </c>
      <c r="E107" s="56">
        <v>70</v>
      </c>
      <c r="F107" s="6"/>
      <c r="G107" s="6"/>
      <c r="H107" s="6"/>
      <c r="I107" s="6"/>
      <c r="J107" s="6"/>
      <c r="K107" s="6"/>
      <c r="L107" s="6"/>
      <c r="M107" s="54"/>
    </row>
  </sheetData>
  <phoneticPr fontId="1" type="noConversion"/>
  <pageMargins left="0.7" right="0.7" top="0.75" bottom="0.75" header="0.3" footer="0.3"/>
  <pageSetup paperSize="9" scale="85" orientation="landscape" r:id="rId2"/>
  <rowBreaks count="1" manualBreakCount="1">
    <brk id="67" max="12" man="1"/>
  </rowBreaks>
  <drawing r:id="rId3"/>
  <tableParts count="1">
    <tablePart r:id="rId4"/>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3"/>
  <dimension ref="A1:AJ146"/>
  <sheetViews>
    <sheetView showGridLines="0" rightToLeft="1" zoomScaleNormal="100" workbookViewId="0"/>
  </sheetViews>
  <sheetFormatPr defaultColWidth="9" defaultRowHeight="14.25" x14ac:dyDescent="0.2"/>
  <cols>
    <col min="1" max="1" width="11.25" style="14" customWidth="1"/>
    <col min="2" max="2" width="9" style="7"/>
    <col min="3" max="3" width="15.125" style="7" customWidth="1"/>
    <col min="4" max="4" width="22" style="7" bestFit="1" customWidth="1"/>
    <col min="5" max="5" width="14.75" style="7" customWidth="1"/>
    <col min="6" max="6" width="15.875" style="7" customWidth="1"/>
    <col min="7" max="7" width="18.25" style="7" bestFit="1" customWidth="1"/>
    <col min="8" max="8" width="13" style="7" bestFit="1" customWidth="1"/>
    <col min="9" max="28" width="8" style="7" customWidth="1"/>
    <col min="29" max="16384" width="9" style="7"/>
  </cols>
  <sheetData>
    <row r="1" spans="1:36" x14ac:dyDescent="0.2">
      <c r="A1" s="8" t="s">
        <v>83</v>
      </c>
      <c r="B1" s="6"/>
      <c r="C1" s="6"/>
      <c r="D1" s="6"/>
      <c r="E1" s="6"/>
    </row>
    <row r="2" spans="1:36" x14ac:dyDescent="0.2">
      <c r="A2" s="8" t="s">
        <v>142</v>
      </c>
      <c r="B2" s="6"/>
      <c r="C2" s="6"/>
      <c r="D2" s="6"/>
      <c r="E2" s="6"/>
    </row>
    <row r="3" spans="1:36" x14ac:dyDescent="0.2">
      <c r="A3" s="8" t="s">
        <v>84</v>
      </c>
      <c r="B3" s="6"/>
      <c r="C3" s="6"/>
      <c r="D3" s="6"/>
      <c r="E3" s="6"/>
    </row>
    <row r="4" spans="1:36" x14ac:dyDescent="0.2">
      <c r="A4" s="8" t="s">
        <v>6</v>
      </c>
      <c r="B4" s="6"/>
      <c r="C4" s="6"/>
      <c r="D4" s="6"/>
      <c r="E4" s="6"/>
    </row>
    <row r="5" spans="1:36" x14ac:dyDescent="0.2">
      <c r="A5" s="8"/>
      <c r="B5" s="6"/>
      <c r="C5" s="6"/>
      <c r="D5" s="6"/>
      <c r="E5" s="6"/>
    </row>
    <row r="6" spans="1:36" x14ac:dyDescent="0.2">
      <c r="A6" s="5"/>
      <c r="B6" s="6"/>
      <c r="C6" s="6"/>
      <c r="D6" s="6"/>
      <c r="E6" s="6"/>
    </row>
    <row r="7" spans="1:36" x14ac:dyDescent="0.2">
      <c r="A7" s="5"/>
      <c r="B7" s="6"/>
      <c r="C7" s="6"/>
      <c r="D7" s="6"/>
      <c r="E7" s="6"/>
    </row>
    <row r="8" spans="1:36" x14ac:dyDescent="0.2">
      <c r="A8" s="5"/>
      <c r="B8" s="6"/>
      <c r="C8" s="6"/>
      <c r="D8" s="16" t="s">
        <v>62</v>
      </c>
      <c r="E8" t="s">
        <v>134</v>
      </c>
      <c r="F8"/>
      <c r="G8"/>
      <c r="H8"/>
      <c r="I8"/>
      <c r="J8"/>
      <c r="K8"/>
      <c r="L8"/>
      <c r="M8"/>
      <c r="N8"/>
      <c r="O8"/>
      <c r="P8"/>
      <c r="Q8"/>
      <c r="R8"/>
      <c r="S8"/>
      <c r="T8"/>
      <c r="U8"/>
      <c r="V8"/>
      <c r="W8"/>
      <c r="X8"/>
      <c r="Y8"/>
      <c r="Z8"/>
      <c r="AA8"/>
      <c r="AB8"/>
      <c r="AC8"/>
      <c r="AD8"/>
      <c r="AE8"/>
      <c r="AF8"/>
      <c r="AG8"/>
      <c r="AH8"/>
      <c r="AI8"/>
      <c r="AJ8"/>
    </row>
    <row r="9" spans="1:36" x14ac:dyDescent="0.2">
      <c r="A9" s="5"/>
      <c r="B9" s="6"/>
      <c r="C9" s="6"/>
      <c r="D9" s="44" t="s">
        <v>89</v>
      </c>
      <c r="E9" s="18">
        <v>5425</v>
      </c>
      <c r="F9"/>
      <c r="G9"/>
      <c r="H9"/>
      <c r="I9"/>
      <c r="J9"/>
      <c r="K9"/>
      <c r="L9"/>
      <c r="M9"/>
      <c r="N9"/>
      <c r="O9"/>
      <c r="P9"/>
      <c r="Q9"/>
      <c r="R9"/>
      <c r="S9"/>
      <c r="T9"/>
      <c r="U9"/>
      <c r="V9"/>
      <c r="W9"/>
      <c r="X9"/>
      <c r="Y9"/>
      <c r="Z9"/>
      <c r="AA9"/>
      <c r="AB9"/>
      <c r="AC9"/>
      <c r="AD9"/>
      <c r="AE9"/>
      <c r="AF9"/>
      <c r="AG9"/>
      <c r="AH9"/>
      <c r="AI9"/>
      <c r="AJ9"/>
    </row>
    <row r="10" spans="1:36" x14ac:dyDescent="0.2">
      <c r="A10" s="5"/>
      <c r="B10" s="6"/>
      <c r="C10" s="6"/>
      <c r="D10" s="45" t="s">
        <v>12</v>
      </c>
      <c r="E10" s="18">
        <v>5425</v>
      </c>
      <c r="F10"/>
      <c r="G10"/>
      <c r="H10"/>
      <c r="I10"/>
      <c r="J10"/>
      <c r="K10"/>
      <c r="L10"/>
      <c r="M10"/>
      <c r="N10"/>
      <c r="O10"/>
      <c r="P10"/>
      <c r="Q10"/>
      <c r="R10"/>
      <c r="S10"/>
      <c r="T10"/>
      <c r="U10"/>
      <c r="V10"/>
      <c r="W10"/>
      <c r="X10"/>
      <c r="Y10"/>
      <c r="Z10"/>
      <c r="AA10"/>
      <c r="AB10"/>
      <c r="AC10"/>
      <c r="AD10"/>
      <c r="AE10"/>
      <c r="AF10"/>
      <c r="AG10"/>
      <c r="AH10"/>
      <c r="AI10"/>
      <c r="AJ10"/>
    </row>
    <row r="11" spans="1:36" x14ac:dyDescent="0.2">
      <c r="A11" s="5"/>
      <c r="B11" s="6"/>
      <c r="C11" s="6"/>
      <c r="D11" s="46" t="s">
        <v>90</v>
      </c>
      <c r="E11" s="18">
        <v>1272</v>
      </c>
      <c r="F11"/>
      <c r="G11"/>
      <c r="H11"/>
      <c r="I11"/>
      <c r="J11"/>
      <c r="K11"/>
      <c r="L11"/>
      <c r="M11"/>
      <c r="N11"/>
      <c r="O11"/>
      <c r="P11"/>
      <c r="Q11"/>
      <c r="R11"/>
      <c r="S11"/>
      <c r="T11"/>
      <c r="U11"/>
      <c r="V11"/>
      <c r="W11"/>
      <c r="X11"/>
      <c r="Y11"/>
      <c r="Z11"/>
      <c r="AA11"/>
      <c r="AB11"/>
      <c r="AC11"/>
      <c r="AD11"/>
      <c r="AE11"/>
      <c r="AF11"/>
      <c r="AG11"/>
      <c r="AH11"/>
      <c r="AI11"/>
      <c r="AJ11"/>
    </row>
    <row r="12" spans="1:36" x14ac:dyDescent="0.2">
      <c r="A12" s="5"/>
      <c r="B12" s="6"/>
      <c r="C12" s="6"/>
      <c r="D12" s="46" t="s">
        <v>82</v>
      </c>
      <c r="E12" s="18">
        <v>933</v>
      </c>
      <c r="F12"/>
      <c r="G12"/>
      <c r="H12"/>
      <c r="I12"/>
      <c r="J12"/>
      <c r="K12"/>
      <c r="L12"/>
      <c r="M12"/>
      <c r="N12"/>
      <c r="O12"/>
      <c r="P12"/>
      <c r="Q12"/>
      <c r="R12"/>
      <c r="S12"/>
      <c r="T12"/>
      <c r="U12"/>
      <c r="V12"/>
      <c r="W12"/>
      <c r="X12"/>
      <c r="Y12"/>
      <c r="Z12"/>
      <c r="AA12"/>
      <c r="AB12"/>
      <c r="AC12"/>
      <c r="AD12"/>
      <c r="AE12"/>
      <c r="AF12"/>
      <c r="AG12"/>
      <c r="AH12"/>
      <c r="AI12"/>
      <c r="AJ12"/>
    </row>
    <row r="13" spans="1:36" x14ac:dyDescent="0.2">
      <c r="A13" s="5"/>
      <c r="B13" s="6"/>
      <c r="C13" s="6"/>
      <c r="D13" s="46" t="s">
        <v>91</v>
      </c>
      <c r="E13" s="18">
        <v>3220</v>
      </c>
      <c r="F13"/>
      <c r="G13"/>
      <c r="H13"/>
      <c r="I13"/>
      <c r="J13"/>
      <c r="K13"/>
      <c r="L13"/>
      <c r="M13"/>
      <c r="N13"/>
      <c r="O13"/>
      <c r="P13"/>
      <c r="Q13"/>
      <c r="R13"/>
      <c r="S13"/>
      <c r="T13"/>
      <c r="U13"/>
      <c r="V13"/>
      <c r="W13"/>
      <c r="X13"/>
      <c r="Y13"/>
      <c r="Z13"/>
      <c r="AA13"/>
      <c r="AB13"/>
      <c r="AC13"/>
      <c r="AD13"/>
      <c r="AE13"/>
      <c r="AF13"/>
      <c r="AG13"/>
      <c r="AH13"/>
      <c r="AI13"/>
      <c r="AJ13"/>
    </row>
    <row r="14" spans="1:36" x14ac:dyDescent="0.2">
      <c r="A14" s="5"/>
      <c r="B14" s="6"/>
      <c r="C14" s="6"/>
      <c r="D14" s="44" t="s">
        <v>87</v>
      </c>
      <c r="E14" s="18">
        <v>4760</v>
      </c>
      <c r="F14"/>
      <c r="G14"/>
      <c r="H14"/>
      <c r="I14"/>
      <c r="J14"/>
      <c r="K14"/>
      <c r="L14"/>
      <c r="M14"/>
      <c r="N14"/>
      <c r="O14"/>
      <c r="P14"/>
      <c r="Q14"/>
      <c r="R14"/>
      <c r="S14"/>
      <c r="T14"/>
      <c r="U14"/>
      <c r="V14"/>
      <c r="W14"/>
      <c r="X14"/>
      <c r="Y14"/>
      <c r="Z14"/>
      <c r="AA14"/>
      <c r="AB14"/>
      <c r="AC14"/>
      <c r="AD14"/>
      <c r="AE14"/>
      <c r="AF14"/>
      <c r="AG14"/>
      <c r="AH14"/>
      <c r="AI14"/>
      <c r="AJ14"/>
    </row>
    <row r="15" spans="1:36" x14ac:dyDescent="0.2">
      <c r="A15" s="5"/>
      <c r="B15" s="6"/>
      <c r="C15" s="6"/>
      <c r="D15" s="45" t="s">
        <v>11</v>
      </c>
      <c r="E15" s="18">
        <v>4760</v>
      </c>
      <c r="F15"/>
      <c r="G15"/>
      <c r="H15"/>
      <c r="I15"/>
      <c r="J15"/>
      <c r="K15"/>
      <c r="L15"/>
      <c r="M15"/>
      <c r="N15"/>
      <c r="O15"/>
      <c r="P15"/>
      <c r="Q15"/>
      <c r="R15"/>
      <c r="S15"/>
      <c r="T15"/>
      <c r="U15"/>
      <c r="V15"/>
      <c r="W15"/>
      <c r="X15"/>
      <c r="Y15"/>
      <c r="Z15"/>
      <c r="AA15"/>
      <c r="AB15"/>
      <c r="AC15"/>
      <c r="AD15"/>
      <c r="AE15"/>
      <c r="AF15"/>
      <c r="AG15"/>
      <c r="AH15"/>
      <c r="AI15"/>
      <c r="AJ15"/>
    </row>
    <row r="16" spans="1:36" x14ac:dyDescent="0.2">
      <c r="A16" s="5"/>
      <c r="B16" s="6"/>
      <c r="C16" s="6"/>
      <c r="D16" s="46" t="s">
        <v>90</v>
      </c>
      <c r="E16" s="18">
        <v>1040</v>
      </c>
      <c r="F16"/>
      <c r="G16"/>
      <c r="H16"/>
      <c r="I16"/>
      <c r="J16"/>
      <c r="K16"/>
      <c r="L16"/>
      <c r="M16"/>
      <c r="N16"/>
      <c r="O16"/>
      <c r="P16"/>
      <c r="Q16"/>
      <c r="R16"/>
      <c r="S16"/>
      <c r="T16"/>
      <c r="U16"/>
      <c r="V16"/>
      <c r="W16"/>
      <c r="X16"/>
      <c r="Y16"/>
      <c r="Z16"/>
      <c r="AA16"/>
      <c r="AB16"/>
      <c r="AC16"/>
      <c r="AD16"/>
      <c r="AE16"/>
      <c r="AF16"/>
      <c r="AG16"/>
      <c r="AH16"/>
      <c r="AI16"/>
      <c r="AJ16"/>
    </row>
    <row r="17" spans="1:36" x14ac:dyDescent="0.2">
      <c r="A17" s="5"/>
      <c r="B17" s="6"/>
      <c r="C17" s="6"/>
      <c r="D17" s="46" t="s">
        <v>82</v>
      </c>
      <c r="E17" s="18">
        <v>1320</v>
      </c>
      <c r="F17"/>
      <c r="G17"/>
      <c r="H17"/>
      <c r="I17"/>
      <c r="J17"/>
      <c r="K17"/>
      <c r="L17"/>
      <c r="M17"/>
      <c r="N17"/>
      <c r="O17"/>
      <c r="P17"/>
      <c r="Q17"/>
      <c r="R17"/>
      <c r="S17"/>
      <c r="T17"/>
      <c r="U17"/>
      <c r="V17"/>
      <c r="W17"/>
      <c r="X17"/>
      <c r="Y17"/>
      <c r="Z17"/>
      <c r="AA17"/>
      <c r="AB17"/>
      <c r="AC17"/>
      <c r="AD17"/>
      <c r="AE17"/>
      <c r="AF17"/>
      <c r="AG17"/>
      <c r="AH17"/>
      <c r="AI17"/>
      <c r="AJ17"/>
    </row>
    <row r="18" spans="1:36" x14ac:dyDescent="0.2">
      <c r="A18" s="5"/>
      <c r="B18" s="6"/>
      <c r="C18" s="6"/>
      <c r="D18" s="46" t="s">
        <v>91</v>
      </c>
      <c r="E18" s="18">
        <v>2400</v>
      </c>
      <c r="F18"/>
      <c r="G18"/>
      <c r="H18"/>
      <c r="I18"/>
      <c r="J18"/>
      <c r="K18"/>
      <c r="L18"/>
      <c r="M18"/>
      <c r="N18"/>
      <c r="O18"/>
      <c r="P18"/>
      <c r="Q18"/>
      <c r="R18"/>
      <c r="S18"/>
      <c r="T18"/>
      <c r="U18"/>
      <c r="V18"/>
      <c r="W18"/>
      <c r="X18"/>
      <c r="Y18"/>
      <c r="Z18"/>
      <c r="AA18"/>
      <c r="AB18"/>
      <c r="AC18"/>
      <c r="AD18"/>
      <c r="AE18"/>
      <c r="AF18"/>
      <c r="AG18"/>
      <c r="AH18"/>
      <c r="AI18"/>
      <c r="AJ18"/>
    </row>
    <row r="19" spans="1:36" x14ac:dyDescent="0.2">
      <c r="A19" s="5"/>
      <c r="B19" s="6"/>
      <c r="C19" s="6"/>
      <c r="D19" s="44" t="s">
        <v>88</v>
      </c>
      <c r="E19" s="18">
        <v>3473</v>
      </c>
      <c r="F19"/>
      <c r="G19"/>
      <c r="H19"/>
      <c r="I19"/>
      <c r="J19"/>
      <c r="K19"/>
      <c r="L19"/>
      <c r="M19"/>
      <c r="N19"/>
      <c r="O19"/>
      <c r="P19"/>
      <c r="Q19"/>
      <c r="R19"/>
      <c r="S19"/>
      <c r="T19"/>
      <c r="U19"/>
      <c r="V19"/>
      <c r="W19"/>
      <c r="X19"/>
      <c r="Y19"/>
      <c r="Z19"/>
      <c r="AA19"/>
      <c r="AB19"/>
      <c r="AC19"/>
      <c r="AD19"/>
      <c r="AE19"/>
      <c r="AF19"/>
      <c r="AG19"/>
      <c r="AH19"/>
      <c r="AI19"/>
      <c r="AJ19"/>
    </row>
    <row r="20" spans="1:36" x14ac:dyDescent="0.2">
      <c r="A20" s="5"/>
      <c r="B20" s="6"/>
      <c r="C20" s="6"/>
      <c r="D20" s="45" t="s">
        <v>12</v>
      </c>
      <c r="E20" s="18">
        <v>3473</v>
      </c>
      <c r="F20"/>
      <c r="G20"/>
      <c r="H20"/>
      <c r="I20"/>
      <c r="J20"/>
      <c r="K20"/>
      <c r="L20"/>
      <c r="M20"/>
      <c r="N20"/>
      <c r="O20"/>
      <c r="P20"/>
      <c r="Q20"/>
      <c r="R20"/>
      <c r="S20"/>
      <c r="T20"/>
      <c r="U20"/>
      <c r="V20"/>
      <c r="W20"/>
      <c r="X20"/>
      <c r="Y20"/>
      <c r="Z20"/>
      <c r="AA20"/>
      <c r="AB20"/>
      <c r="AC20"/>
      <c r="AD20"/>
      <c r="AE20"/>
      <c r="AF20"/>
      <c r="AG20"/>
      <c r="AH20"/>
      <c r="AI20"/>
      <c r="AJ20"/>
    </row>
    <row r="21" spans="1:36" x14ac:dyDescent="0.2">
      <c r="A21" s="5"/>
      <c r="B21" s="6"/>
      <c r="C21" s="6"/>
      <c r="D21" s="46" t="s">
        <v>90</v>
      </c>
      <c r="E21" s="18">
        <v>1080</v>
      </c>
      <c r="F21"/>
      <c r="G21"/>
      <c r="H21"/>
      <c r="I21"/>
      <c r="J21"/>
      <c r="K21"/>
      <c r="L21"/>
      <c r="M21"/>
      <c r="N21"/>
      <c r="O21"/>
      <c r="P21"/>
      <c r="Q21"/>
      <c r="R21"/>
      <c r="S21"/>
      <c r="T21"/>
      <c r="U21"/>
      <c r="V21"/>
      <c r="W21"/>
      <c r="X21"/>
      <c r="Y21"/>
      <c r="Z21"/>
      <c r="AA21"/>
      <c r="AB21"/>
      <c r="AC21"/>
      <c r="AD21"/>
      <c r="AE21"/>
      <c r="AF21"/>
      <c r="AG21"/>
      <c r="AH21"/>
      <c r="AI21"/>
      <c r="AJ21"/>
    </row>
    <row r="22" spans="1:36" x14ac:dyDescent="0.2">
      <c r="A22" s="5"/>
      <c r="B22" s="6"/>
      <c r="C22" s="6"/>
      <c r="D22" s="46" t="s">
        <v>82</v>
      </c>
      <c r="E22" s="18">
        <v>1133</v>
      </c>
      <c r="F22"/>
      <c r="G22"/>
      <c r="H22"/>
      <c r="I22"/>
      <c r="J22"/>
      <c r="K22"/>
      <c r="L22"/>
      <c r="M22"/>
      <c r="N22"/>
      <c r="O22"/>
      <c r="P22"/>
      <c r="Q22"/>
      <c r="R22"/>
      <c r="S22"/>
      <c r="T22"/>
      <c r="U22"/>
      <c r="V22"/>
      <c r="W22"/>
      <c r="X22"/>
      <c r="Y22"/>
      <c r="Z22"/>
      <c r="AA22"/>
      <c r="AB22"/>
      <c r="AC22"/>
      <c r="AD22"/>
      <c r="AE22"/>
      <c r="AF22"/>
      <c r="AG22"/>
      <c r="AH22"/>
      <c r="AI22"/>
      <c r="AJ22"/>
    </row>
    <row r="23" spans="1:36" x14ac:dyDescent="0.2">
      <c r="A23" s="5"/>
      <c r="B23" s="6"/>
      <c r="C23" s="6"/>
      <c r="D23" s="46" t="s">
        <v>91</v>
      </c>
      <c r="E23" s="18">
        <v>1260</v>
      </c>
      <c r="F23"/>
      <c r="G23"/>
      <c r="H23"/>
      <c r="I23"/>
      <c r="J23"/>
      <c r="K23"/>
      <c r="L23"/>
      <c r="M23"/>
      <c r="N23"/>
      <c r="O23"/>
      <c r="P23"/>
      <c r="Q23"/>
      <c r="R23"/>
      <c r="S23"/>
      <c r="T23"/>
      <c r="U23"/>
      <c r="V23"/>
      <c r="W23"/>
      <c r="X23"/>
      <c r="Y23"/>
      <c r="Z23"/>
      <c r="AA23"/>
      <c r="AB23"/>
      <c r="AC23"/>
      <c r="AD23"/>
      <c r="AE23"/>
      <c r="AF23"/>
      <c r="AG23"/>
      <c r="AH23"/>
      <c r="AI23"/>
      <c r="AJ23"/>
    </row>
    <row r="24" spans="1:36" x14ac:dyDescent="0.2">
      <c r="A24" s="5"/>
      <c r="B24" s="6"/>
      <c r="C24" s="6"/>
      <c r="D24" s="44" t="s">
        <v>86</v>
      </c>
      <c r="E24" s="18">
        <v>4100</v>
      </c>
      <c r="F24"/>
      <c r="G24"/>
      <c r="H24"/>
      <c r="I24"/>
      <c r="J24"/>
      <c r="K24"/>
      <c r="L24"/>
      <c r="M24"/>
      <c r="N24"/>
      <c r="O24"/>
      <c r="P24"/>
      <c r="Q24"/>
      <c r="R24"/>
      <c r="S24"/>
      <c r="T24"/>
      <c r="U24"/>
      <c r="V24"/>
      <c r="W24"/>
      <c r="X24"/>
      <c r="Y24"/>
      <c r="Z24"/>
      <c r="AA24"/>
      <c r="AB24"/>
      <c r="AC24"/>
      <c r="AD24"/>
      <c r="AE24"/>
      <c r="AF24"/>
      <c r="AG24"/>
      <c r="AH24"/>
      <c r="AI24"/>
      <c r="AJ24"/>
    </row>
    <row r="25" spans="1:36" x14ac:dyDescent="0.2">
      <c r="A25" s="5"/>
      <c r="B25" s="6"/>
      <c r="C25" s="6"/>
      <c r="D25" s="45" t="s">
        <v>11</v>
      </c>
      <c r="E25" s="18">
        <v>4100</v>
      </c>
      <c r="F25"/>
      <c r="G25"/>
      <c r="H25"/>
      <c r="I25"/>
      <c r="J25"/>
      <c r="K25"/>
      <c r="L25"/>
      <c r="M25"/>
      <c r="N25"/>
      <c r="O25"/>
      <c r="P25"/>
      <c r="Q25"/>
      <c r="R25"/>
      <c r="S25"/>
      <c r="T25"/>
      <c r="U25"/>
      <c r="V25"/>
      <c r="W25"/>
      <c r="X25"/>
      <c r="Y25"/>
      <c r="Z25"/>
      <c r="AA25"/>
      <c r="AB25"/>
      <c r="AC25"/>
      <c r="AD25"/>
      <c r="AE25"/>
      <c r="AF25"/>
      <c r="AG25"/>
      <c r="AH25"/>
      <c r="AI25"/>
      <c r="AJ25"/>
    </row>
    <row r="26" spans="1:36" x14ac:dyDescent="0.2">
      <c r="A26" s="5"/>
      <c r="B26" s="6"/>
      <c r="C26" s="6"/>
      <c r="D26" s="46" t="s">
        <v>90</v>
      </c>
      <c r="E26" s="18">
        <v>1030</v>
      </c>
      <c r="F26"/>
      <c r="G26"/>
      <c r="H26"/>
      <c r="I26"/>
      <c r="J26"/>
      <c r="K26"/>
      <c r="L26"/>
      <c r="M26"/>
      <c r="N26"/>
      <c r="O26"/>
      <c r="P26"/>
      <c r="Q26"/>
      <c r="R26"/>
      <c r="S26"/>
      <c r="T26"/>
      <c r="U26"/>
      <c r="V26"/>
      <c r="W26"/>
      <c r="X26"/>
      <c r="Y26"/>
      <c r="Z26"/>
      <c r="AA26"/>
      <c r="AB26"/>
      <c r="AC26"/>
      <c r="AD26"/>
      <c r="AE26"/>
      <c r="AF26"/>
      <c r="AG26"/>
      <c r="AH26"/>
      <c r="AI26"/>
      <c r="AJ26"/>
    </row>
    <row r="27" spans="1:36" x14ac:dyDescent="0.2">
      <c r="A27" s="5"/>
      <c r="B27" s="6"/>
      <c r="C27" s="6"/>
      <c r="D27" s="46" t="s">
        <v>82</v>
      </c>
      <c r="E27" s="18">
        <v>1650</v>
      </c>
      <c r="F27"/>
      <c r="G27"/>
      <c r="H27"/>
      <c r="I27"/>
      <c r="J27"/>
      <c r="K27"/>
      <c r="L27"/>
      <c r="M27"/>
      <c r="N27"/>
      <c r="O27"/>
      <c r="P27"/>
      <c r="Q27"/>
      <c r="R27"/>
      <c r="S27"/>
      <c r="T27"/>
      <c r="U27"/>
      <c r="V27"/>
      <c r="W27"/>
      <c r="X27"/>
      <c r="Y27"/>
      <c r="Z27"/>
      <c r="AA27"/>
      <c r="AB27"/>
      <c r="AC27"/>
      <c r="AD27"/>
      <c r="AE27"/>
      <c r="AF27"/>
      <c r="AG27"/>
      <c r="AH27"/>
      <c r="AI27"/>
      <c r="AJ27"/>
    </row>
    <row r="28" spans="1:36" x14ac:dyDescent="0.2">
      <c r="A28" s="5"/>
      <c r="B28" s="6"/>
      <c r="C28" s="6"/>
      <c r="D28" s="46" t="s">
        <v>91</v>
      </c>
      <c r="E28" s="18">
        <v>1420</v>
      </c>
      <c r="F28"/>
      <c r="G28"/>
      <c r="H28"/>
      <c r="I28"/>
      <c r="J28"/>
      <c r="K28"/>
      <c r="L28"/>
      <c r="M28"/>
      <c r="N28"/>
      <c r="O28"/>
      <c r="P28"/>
      <c r="Q28"/>
      <c r="R28"/>
      <c r="S28"/>
      <c r="T28"/>
      <c r="U28"/>
      <c r="V28"/>
      <c r="W28"/>
      <c r="X28"/>
      <c r="Y28"/>
      <c r="Z28"/>
      <c r="AA28"/>
      <c r="AB28"/>
      <c r="AC28"/>
      <c r="AD28"/>
      <c r="AE28"/>
      <c r="AF28"/>
      <c r="AG28"/>
      <c r="AH28"/>
      <c r="AI28"/>
      <c r="AJ28"/>
    </row>
    <row r="29" spans="1:36" x14ac:dyDescent="0.2">
      <c r="A29" s="5"/>
      <c r="B29" s="6"/>
      <c r="C29" s="6"/>
      <c r="D29" s="44" t="s">
        <v>21</v>
      </c>
      <c r="E29" s="18">
        <v>17758</v>
      </c>
      <c r="F29"/>
      <c r="G29"/>
      <c r="H29"/>
      <c r="I29"/>
      <c r="J29"/>
      <c r="K29"/>
      <c r="L29"/>
      <c r="M29"/>
      <c r="N29"/>
      <c r="O29"/>
      <c r="P29"/>
      <c r="Q29"/>
      <c r="R29"/>
      <c r="S29"/>
      <c r="T29"/>
      <c r="U29"/>
      <c r="V29"/>
      <c r="W29"/>
      <c r="X29"/>
      <c r="Y29"/>
      <c r="Z29"/>
      <c r="AA29"/>
      <c r="AB29"/>
      <c r="AC29"/>
      <c r="AD29"/>
      <c r="AE29"/>
      <c r="AF29"/>
      <c r="AG29"/>
      <c r="AH29"/>
      <c r="AI29"/>
      <c r="AJ29"/>
    </row>
    <row r="30" spans="1:36" x14ac:dyDescent="0.2">
      <c r="A30" s="5"/>
      <c r="B30" s="6"/>
      <c r="C30" s="6"/>
      <c r="D30"/>
      <c r="E30"/>
      <c r="F30"/>
      <c r="G30"/>
      <c r="H30"/>
      <c r="I30"/>
      <c r="J30"/>
      <c r="K30"/>
      <c r="L30"/>
      <c r="M30"/>
      <c r="N30"/>
      <c r="O30"/>
      <c r="P30"/>
      <c r="Q30"/>
      <c r="R30"/>
      <c r="S30"/>
      <c r="T30"/>
      <c r="U30"/>
      <c r="V30"/>
      <c r="W30"/>
      <c r="X30"/>
      <c r="Y30"/>
      <c r="Z30"/>
      <c r="AA30"/>
      <c r="AB30"/>
      <c r="AC30"/>
      <c r="AD30"/>
      <c r="AE30"/>
      <c r="AF30"/>
      <c r="AG30"/>
      <c r="AH30"/>
      <c r="AI30"/>
      <c r="AJ30"/>
    </row>
    <row r="31" spans="1:36" x14ac:dyDescent="0.2">
      <c r="A31" s="5"/>
      <c r="B31" s="6"/>
      <c r="C31" s="6"/>
      <c r="D31" s="6"/>
      <c r="E31" s="6"/>
    </row>
    <row r="32" spans="1:36" x14ac:dyDescent="0.2">
      <c r="A32" s="5"/>
      <c r="B32" s="6"/>
      <c r="C32" s="6"/>
      <c r="D32" s="6"/>
      <c r="E32" s="6"/>
    </row>
    <row r="33" spans="1:5" x14ac:dyDescent="0.2">
      <c r="A33" s="5"/>
      <c r="B33" s="6"/>
      <c r="C33" s="6"/>
      <c r="D33" s="6"/>
      <c r="E33" s="6"/>
    </row>
    <row r="34" spans="1:5" x14ac:dyDescent="0.2">
      <c r="A34" s="5"/>
      <c r="B34" s="6"/>
      <c r="C34" s="6"/>
      <c r="D34" s="6"/>
      <c r="E34" s="6"/>
    </row>
    <row r="35" spans="1:5" x14ac:dyDescent="0.2">
      <c r="A35" s="5"/>
      <c r="B35" s="6"/>
      <c r="C35" s="6"/>
      <c r="D35" s="6"/>
      <c r="E35" s="6"/>
    </row>
    <row r="36" spans="1:5" x14ac:dyDescent="0.2">
      <c r="A36" s="5"/>
      <c r="B36" s="6"/>
      <c r="C36" s="6"/>
      <c r="D36" s="6"/>
      <c r="E36" s="6"/>
    </row>
    <row r="37" spans="1:5" x14ac:dyDescent="0.2">
      <c r="A37" s="5"/>
      <c r="B37" s="6"/>
      <c r="C37" s="6"/>
      <c r="D37" s="6"/>
      <c r="E37" s="6"/>
    </row>
    <row r="38" spans="1:5" x14ac:dyDescent="0.2">
      <c r="A38" s="5"/>
      <c r="B38" s="6"/>
      <c r="C38" s="6"/>
      <c r="D38" s="6"/>
      <c r="E38" s="6"/>
    </row>
    <row r="39" spans="1:5" x14ac:dyDescent="0.2">
      <c r="A39" s="5"/>
      <c r="B39" s="6"/>
      <c r="C39" s="6"/>
      <c r="D39" s="6"/>
      <c r="E39" s="6"/>
    </row>
    <row r="40" spans="1:5" x14ac:dyDescent="0.2">
      <c r="A40" s="5"/>
      <c r="B40" s="6"/>
      <c r="C40" s="6"/>
      <c r="D40" s="6"/>
      <c r="E40" s="6"/>
    </row>
    <row r="41" spans="1:5" x14ac:dyDescent="0.2">
      <c r="A41" s="5"/>
      <c r="B41" s="6"/>
      <c r="C41" s="6"/>
      <c r="D41" s="6"/>
      <c r="E41" s="6"/>
    </row>
    <row r="42" spans="1:5" x14ac:dyDescent="0.2">
      <c r="A42" s="5"/>
      <c r="B42" s="6"/>
      <c r="C42" s="6"/>
      <c r="D42" s="6"/>
      <c r="E42" s="6"/>
    </row>
    <row r="43" spans="1:5" x14ac:dyDescent="0.2">
      <c r="A43" s="5"/>
      <c r="B43" s="6"/>
      <c r="C43" s="6"/>
      <c r="D43" s="6"/>
      <c r="E43" s="6"/>
    </row>
    <row r="44" spans="1:5" x14ac:dyDescent="0.2">
      <c r="A44" s="5"/>
      <c r="B44" s="6"/>
      <c r="C44" s="6"/>
      <c r="D44" s="6"/>
      <c r="E44" s="6"/>
    </row>
    <row r="45" spans="1:5" x14ac:dyDescent="0.2">
      <c r="A45" s="5"/>
      <c r="B45" s="6"/>
      <c r="C45" s="6"/>
      <c r="D45" s="6"/>
      <c r="E45" s="6"/>
    </row>
    <row r="46" spans="1:5" x14ac:dyDescent="0.2">
      <c r="A46" s="5"/>
      <c r="B46" s="6"/>
      <c r="C46" s="6"/>
      <c r="D46" s="6"/>
      <c r="E46" s="6"/>
    </row>
    <row r="47" spans="1:5" x14ac:dyDescent="0.2">
      <c r="A47" s="5"/>
      <c r="B47" s="6"/>
      <c r="C47" s="6"/>
      <c r="D47" s="6"/>
      <c r="E47" s="6"/>
    </row>
    <row r="48" spans="1:5" x14ac:dyDescent="0.2">
      <c r="A48" s="5"/>
      <c r="B48" s="6"/>
      <c r="C48" s="6"/>
      <c r="D48" s="6"/>
      <c r="E48" s="6"/>
    </row>
    <row r="49" spans="1:5" x14ac:dyDescent="0.2">
      <c r="A49" s="5"/>
      <c r="B49" s="6"/>
      <c r="C49" s="6"/>
      <c r="D49" s="6"/>
      <c r="E49" s="6"/>
    </row>
    <row r="50" spans="1:5" x14ac:dyDescent="0.2">
      <c r="A50" s="5"/>
      <c r="B50" s="6"/>
      <c r="C50" s="6"/>
      <c r="D50" s="6"/>
      <c r="E50" s="6"/>
    </row>
    <row r="51" spans="1:5" x14ac:dyDescent="0.2">
      <c r="A51" s="5"/>
      <c r="B51" s="6"/>
      <c r="C51" s="6"/>
      <c r="D51" s="6"/>
      <c r="E51" s="6"/>
    </row>
    <row r="52" spans="1:5" x14ac:dyDescent="0.2">
      <c r="A52" s="5"/>
      <c r="B52" s="6"/>
      <c r="C52" s="6"/>
      <c r="D52" s="6"/>
      <c r="E52" s="6"/>
    </row>
    <row r="53" spans="1:5" x14ac:dyDescent="0.2">
      <c r="A53" s="5"/>
      <c r="B53" s="6"/>
      <c r="C53" s="6"/>
      <c r="D53" s="6"/>
      <c r="E53" s="6"/>
    </row>
    <row r="54" spans="1:5" x14ac:dyDescent="0.2">
      <c r="A54" s="5"/>
      <c r="B54" s="6"/>
      <c r="C54" s="6"/>
      <c r="D54" s="6"/>
      <c r="E54" s="6"/>
    </row>
    <row r="55" spans="1:5" x14ac:dyDescent="0.2">
      <c r="A55" s="5"/>
      <c r="B55" s="6"/>
      <c r="C55" s="6"/>
      <c r="D55" s="6"/>
      <c r="E55" s="6"/>
    </row>
    <row r="56" spans="1:5" x14ac:dyDescent="0.2">
      <c r="A56" s="5"/>
      <c r="B56" s="6"/>
      <c r="C56" s="6"/>
      <c r="D56" s="6"/>
      <c r="E56" s="6"/>
    </row>
    <row r="57" spans="1:5" x14ac:dyDescent="0.2">
      <c r="A57" s="5"/>
      <c r="B57" s="6"/>
      <c r="C57" s="6"/>
      <c r="D57" s="6"/>
      <c r="E57" s="6"/>
    </row>
    <row r="58" spans="1:5" x14ac:dyDescent="0.2">
      <c r="A58" s="5"/>
      <c r="B58" s="6"/>
      <c r="C58" s="6"/>
      <c r="D58" s="6"/>
      <c r="E58" s="6"/>
    </row>
    <row r="59" spans="1:5" x14ac:dyDescent="0.2">
      <c r="A59" s="5"/>
      <c r="B59" s="6"/>
      <c r="C59" s="6"/>
      <c r="D59" s="6"/>
      <c r="E59" s="6"/>
    </row>
    <row r="60" spans="1:5" x14ac:dyDescent="0.2">
      <c r="A60" s="5"/>
      <c r="B60" s="6"/>
      <c r="C60" s="6"/>
      <c r="D60" s="6"/>
      <c r="E60" s="6"/>
    </row>
    <row r="61" spans="1:5" x14ac:dyDescent="0.2">
      <c r="A61" s="5"/>
      <c r="B61" s="6"/>
      <c r="C61" s="6"/>
      <c r="D61" s="6"/>
      <c r="E61" s="6"/>
    </row>
    <row r="62" spans="1:5" x14ac:dyDescent="0.2">
      <c r="A62" s="5"/>
      <c r="B62" s="6"/>
      <c r="C62" s="6"/>
      <c r="D62" s="6"/>
      <c r="E62" s="6"/>
    </row>
    <row r="63" spans="1:5" x14ac:dyDescent="0.2">
      <c r="A63" s="5"/>
      <c r="B63" s="6"/>
      <c r="C63" s="6"/>
      <c r="D63" s="6"/>
      <c r="E63" s="6"/>
    </row>
    <row r="64" spans="1:5" x14ac:dyDescent="0.2">
      <c r="A64" s="5"/>
      <c r="B64" s="6"/>
      <c r="C64" s="6"/>
      <c r="D64" s="6"/>
      <c r="E64" s="6"/>
    </row>
    <row r="65" spans="1:5" x14ac:dyDescent="0.2">
      <c r="A65" s="5"/>
      <c r="B65" s="6"/>
      <c r="C65" s="6"/>
      <c r="D65" s="6"/>
      <c r="E65" s="6"/>
    </row>
    <row r="66" spans="1:5" x14ac:dyDescent="0.2">
      <c r="A66" s="5"/>
      <c r="B66" s="6"/>
      <c r="C66" s="6"/>
      <c r="D66" s="6"/>
      <c r="E66" s="6"/>
    </row>
    <row r="67" spans="1:5" x14ac:dyDescent="0.2">
      <c r="A67" s="5"/>
      <c r="B67" s="6"/>
      <c r="C67" s="6"/>
      <c r="D67" s="6"/>
      <c r="E67" s="6"/>
    </row>
    <row r="68" spans="1:5" x14ac:dyDescent="0.2">
      <c r="A68" s="5"/>
      <c r="B68" s="6"/>
      <c r="C68" s="6"/>
      <c r="D68" s="6"/>
      <c r="E68" s="6"/>
    </row>
    <row r="69" spans="1:5" x14ac:dyDescent="0.2">
      <c r="A69" s="5"/>
      <c r="B69" s="6"/>
      <c r="C69" s="6"/>
      <c r="D69" s="6"/>
      <c r="E69" s="6"/>
    </row>
    <row r="70" spans="1:5" x14ac:dyDescent="0.2">
      <c r="A70" s="5"/>
      <c r="B70" s="6"/>
      <c r="C70" s="6"/>
      <c r="D70" s="6"/>
      <c r="E70" s="6"/>
    </row>
    <row r="71" spans="1:5" x14ac:dyDescent="0.2">
      <c r="A71" s="5"/>
      <c r="B71" s="6"/>
      <c r="C71" s="6"/>
      <c r="D71" s="6"/>
      <c r="E71" s="6"/>
    </row>
    <row r="72" spans="1:5" x14ac:dyDescent="0.2">
      <c r="A72" s="5"/>
      <c r="B72" s="6"/>
      <c r="C72" s="6"/>
      <c r="D72" s="6"/>
      <c r="E72" s="6"/>
    </row>
    <row r="73" spans="1:5" x14ac:dyDescent="0.2">
      <c r="A73" s="5"/>
      <c r="B73" s="6"/>
      <c r="C73" s="6"/>
      <c r="D73" s="6"/>
      <c r="E73" s="6"/>
    </row>
    <row r="74" spans="1:5" x14ac:dyDescent="0.2">
      <c r="A74" s="5"/>
      <c r="B74" s="6"/>
      <c r="C74" s="6"/>
      <c r="D74" s="6"/>
      <c r="E74" s="6"/>
    </row>
    <row r="75" spans="1:5" x14ac:dyDescent="0.2">
      <c r="A75" s="5"/>
      <c r="B75" s="6"/>
      <c r="C75" s="6"/>
      <c r="D75" s="6"/>
      <c r="E75" s="6"/>
    </row>
    <row r="76" spans="1:5" x14ac:dyDescent="0.2">
      <c r="A76" s="5"/>
      <c r="B76" s="6"/>
      <c r="C76" s="6"/>
      <c r="D76" s="6"/>
      <c r="E76" s="6"/>
    </row>
    <row r="77" spans="1:5" x14ac:dyDescent="0.2">
      <c r="A77" s="5"/>
      <c r="B77" s="6"/>
      <c r="C77" s="6"/>
      <c r="D77" s="6"/>
      <c r="E77" s="6"/>
    </row>
    <row r="78" spans="1:5" x14ac:dyDescent="0.2">
      <c r="A78" s="5"/>
      <c r="B78" s="6"/>
      <c r="C78" s="6"/>
      <c r="D78" s="6"/>
      <c r="E78" s="6"/>
    </row>
    <row r="79" spans="1:5" x14ac:dyDescent="0.2">
      <c r="A79" s="5"/>
      <c r="B79" s="6"/>
      <c r="C79" s="6"/>
      <c r="D79" s="6"/>
      <c r="E79" s="6"/>
    </row>
    <row r="80" spans="1:5" x14ac:dyDescent="0.2">
      <c r="A80" s="5"/>
      <c r="B80" s="6"/>
      <c r="C80" s="6"/>
      <c r="D80" s="6"/>
      <c r="E80" s="6"/>
    </row>
    <row r="81" spans="1:5" x14ac:dyDescent="0.2">
      <c r="A81" s="5"/>
      <c r="B81" s="6"/>
      <c r="C81" s="6"/>
      <c r="D81" s="6"/>
      <c r="E81" s="6"/>
    </row>
    <row r="82" spans="1:5" x14ac:dyDescent="0.2">
      <c r="A82" s="5"/>
      <c r="B82" s="6"/>
      <c r="C82" s="6"/>
      <c r="D82" s="6"/>
      <c r="E82" s="6"/>
    </row>
    <row r="83" spans="1:5" x14ac:dyDescent="0.2">
      <c r="A83" s="5"/>
      <c r="B83" s="6"/>
      <c r="C83" s="6"/>
      <c r="D83" s="6"/>
      <c r="E83" s="6"/>
    </row>
    <row r="84" spans="1:5" x14ac:dyDescent="0.2">
      <c r="A84" s="5"/>
      <c r="B84" s="6"/>
      <c r="C84" s="6"/>
      <c r="D84" s="6"/>
      <c r="E84" s="6"/>
    </row>
    <row r="85" spans="1:5" x14ac:dyDescent="0.2">
      <c r="A85" s="5"/>
      <c r="B85" s="6"/>
      <c r="C85" s="6"/>
      <c r="D85" s="6"/>
      <c r="E85" s="6"/>
    </row>
    <row r="86" spans="1:5" x14ac:dyDescent="0.2">
      <c r="A86" s="5"/>
      <c r="B86" s="6"/>
      <c r="C86" s="6"/>
      <c r="D86" s="6"/>
      <c r="E86" s="6"/>
    </row>
    <row r="87" spans="1:5" x14ac:dyDescent="0.2">
      <c r="A87" s="5"/>
      <c r="B87" s="6"/>
      <c r="C87" s="6"/>
      <c r="D87" s="6"/>
      <c r="E87" s="6"/>
    </row>
    <row r="88" spans="1:5" x14ac:dyDescent="0.2">
      <c r="A88" s="5"/>
      <c r="B88" s="6"/>
      <c r="C88" s="6"/>
      <c r="D88" s="6"/>
      <c r="E88" s="6"/>
    </row>
    <row r="89" spans="1:5" x14ac:dyDescent="0.2">
      <c r="A89" s="5"/>
      <c r="B89" s="6"/>
      <c r="C89" s="6"/>
      <c r="D89" s="6"/>
      <c r="E89" s="6"/>
    </row>
    <row r="90" spans="1:5" x14ac:dyDescent="0.2">
      <c r="A90" s="5"/>
      <c r="B90" s="6"/>
      <c r="C90" s="6"/>
      <c r="D90" s="6"/>
      <c r="E90" s="6"/>
    </row>
    <row r="91" spans="1:5" x14ac:dyDescent="0.2">
      <c r="A91" s="5"/>
      <c r="B91" s="6"/>
      <c r="C91" s="6"/>
      <c r="D91" s="6"/>
      <c r="E91" s="6"/>
    </row>
    <row r="92" spans="1:5" x14ac:dyDescent="0.2">
      <c r="A92" s="5"/>
      <c r="B92" s="6"/>
      <c r="C92" s="6"/>
      <c r="D92" s="6"/>
      <c r="E92" s="6"/>
    </row>
    <row r="93" spans="1:5" x14ac:dyDescent="0.2">
      <c r="A93" s="5"/>
      <c r="B93" s="6"/>
      <c r="C93" s="6"/>
      <c r="D93" s="6"/>
      <c r="E93" s="6"/>
    </row>
    <row r="94" spans="1:5" x14ac:dyDescent="0.2">
      <c r="A94" s="5"/>
      <c r="B94" s="6"/>
      <c r="C94" s="6"/>
      <c r="D94" s="6"/>
      <c r="E94" s="6"/>
    </row>
    <row r="95" spans="1:5" x14ac:dyDescent="0.2">
      <c r="A95" s="5"/>
      <c r="B95" s="6"/>
      <c r="C95" s="6"/>
      <c r="D95" s="6"/>
      <c r="E95" s="6"/>
    </row>
    <row r="96" spans="1:5" x14ac:dyDescent="0.2">
      <c r="A96" s="5"/>
      <c r="B96" s="6"/>
      <c r="C96" s="6"/>
      <c r="D96" s="6"/>
      <c r="E96" s="6"/>
    </row>
    <row r="97" spans="1:5" x14ac:dyDescent="0.2">
      <c r="A97" s="5"/>
      <c r="B97" s="6"/>
      <c r="C97" s="6"/>
      <c r="D97" s="6"/>
      <c r="E97" s="6"/>
    </row>
    <row r="98" spans="1:5" x14ac:dyDescent="0.2">
      <c r="A98" s="5"/>
      <c r="B98" s="6" t="s">
        <v>10</v>
      </c>
      <c r="C98" s="6" t="s">
        <v>85</v>
      </c>
      <c r="D98" s="6" t="s">
        <v>14</v>
      </c>
      <c r="E98" s="55" t="s">
        <v>20</v>
      </c>
    </row>
    <row r="99" spans="1:5" x14ac:dyDescent="0.2">
      <c r="A99" s="5"/>
      <c r="B99" s="6" t="s">
        <v>11</v>
      </c>
      <c r="C99" s="6" t="s">
        <v>86</v>
      </c>
      <c r="D99" s="6" t="s">
        <v>90</v>
      </c>
      <c r="E99" s="56">
        <v>300</v>
      </c>
    </row>
    <row r="100" spans="1:5" x14ac:dyDescent="0.2">
      <c r="A100" s="5"/>
      <c r="B100" s="6" t="s">
        <v>11</v>
      </c>
      <c r="C100" s="6" t="s">
        <v>86</v>
      </c>
      <c r="D100" s="6" t="s">
        <v>91</v>
      </c>
      <c r="E100" s="56">
        <v>200</v>
      </c>
    </row>
    <row r="101" spans="1:5" x14ac:dyDescent="0.2">
      <c r="A101" s="5"/>
      <c r="B101" s="6" t="s">
        <v>11</v>
      </c>
      <c r="C101" s="6" t="s">
        <v>86</v>
      </c>
      <c r="D101" s="6" t="s">
        <v>82</v>
      </c>
      <c r="E101" s="56">
        <v>400</v>
      </c>
    </row>
    <row r="102" spans="1:5" x14ac:dyDescent="0.2">
      <c r="A102" s="5"/>
      <c r="B102" s="6" t="s">
        <v>11</v>
      </c>
      <c r="C102" s="6" t="s">
        <v>86</v>
      </c>
      <c r="D102" s="6" t="s">
        <v>90</v>
      </c>
      <c r="E102" s="56">
        <v>300</v>
      </c>
    </row>
    <row r="103" spans="1:5" x14ac:dyDescent="0.2">
      <c r="A103" s="5"/>
      <c r="B103" s="6" t="s">
        <v>11</v>
      </c>
      <c r="C103" s="6" t="s">
        <v>86</v>
      </c>
      <c r="D103" s="6" t="s">
        <v>91</v>
      </c>
      <c r="E103" s="56">
        <v>800</v>
      </c>
    </row>
    <row r="104" spans="1:5" x14ac:dyDescent="0.2">
      <c r="A104" s="5"/>
      <c r="B104" s="6" t="s">
        <v>11</v>
      </c>
      <c r="C104" s="6" t="s">
        <v>86</v>
      </c>
      <c r="D104" s="6" t="s">
        <v>82</v>
      </c>
      <c r="E104" s="56">
        <v>400</v>
      </c>
    </row>
    <row r="105" spans="1:5" x14ac:dyDescent="0.2">
      <c r="A105" s="5"/>
      <c r="B105" s="6" t="s">
        <v>11</v>
      </c>
      <c r="C105" s="6" t="s">
        <v>86</v>
      </c>
      <c r="D105" s="6" t="s">
        <v>90</v>
      </c>
      <c r="E105" s="56">
        <v>200</v>
      </c>
    </row>
    <row r="106" spans="1:5" x14ac:dyDescent="0.2">
      <c r="A106" s="5"/>
      <c r="B106" s="6" t="s">
        <v>11</v>
      </c>
      <c r="C106" s="6" t="s">
        <v>86</v>
      </c>
      <c r="D106" s="6" t="s">
        <v>91</v>
      </c>
      <c r="E106" s="56">
        <v>300</v>
      </c>
    </row>
    <row r="107" spans="1:5" x14ac:dyDescent="0.2">
      <c r="A107" s="5"/>
      <c r="B107" s="6" t="s">
        <v>11</v>
      </c>
      <c r="C107" s="6" t="s">
        <v>86</v>
      </c>
      <c r="D107" s="6" t="s">
        <v>82</v>
      </c>
      <c r="E107" s="56">
        <v>450</v>
      </c>
    </row>
    <row r="108" spans="1:5" x14ac:dyDescent="0.2">
      <c r="A108" s="5"/>
      <c r="B108" s="6" t="s">
        <v>11</v>
      </c>
      <c r="C108" s="6" t="s">
        <v>86</v>
      </c>
      <c r="D108" s="6" t="s">
        <v>90</v>
      </c>
      <c r="E108" s="56">
        <v>230</v>
      </c>
    </row>
    <row r="109" spans="1:5" x14ac:dyDescent="0.2">
      <c r="A109" s="5"/>
      <c r="B109" s="6" t="s">
        <v>11</v>
      </c>
      <c r="C109" s="6" t="s">
        <v>86</v>
      </c>
      <c r="D109" s="6" t="s">
        <v>91</v>
      </c>
      <c r="E109" s="56">
        <v>120</v>
      </c>
    </row>
    <row r="110" spans="1:5" x14ac:dyDescent="0.2">
      <c r="A110" s="5"/>
      <c r="B110" s="6" t="s">
        <v>11</v>
      </c>
      <c r="C110" s="6" t="s">
        <v>86</v>
      </c>
      <c r="D110" s="6" t="s">
        <v>82</v>
      </c>
      <c r="E110" s="56">
        <v>400</v>
      </c>
    </row>
    <row r="111" spans="1:5" x14ac:dyDescent="0.2">
      <c r="A111" s="5"/>
      <c r="B111" s="6" t="s">
        <v>11</v>
      </c>
      <c r="C111" s="6" t="s">
        <v>87</v>
      </c>
      <c r="D111" s="6" t="s">
        <v>90</v>
      </c>
      <c r="E111" s="56">
        <v>210</v>
      </c>
    </row>
    <row r="112" spans="1:5" x14ac:dyDescent="0.2">
      <c r="A112" s="5"/>
      <c r="B112" s="6" t="s">
        <v>11</v>
      </c>
      <c r="C112" s="6" t="s">
        <v>87</v>
      </c>
      <c r="D112" s="6" t="s">
        <v>91</v>
      </c>
      <c r="E112" s="56">
        <v>300</v>
      </c>
    </row>
    <row r="113" spans="1:5" x14ac:dyDescent="0.2">
      <c r="A113" s="5"/>
      <c r="B113" s="6" t="s">
        <v>11</v>
      </c>
      <c r="C113" s="6" t="s">
        <v>87</v>
      </c>
      <c r="D113" s="6" t="s">
        <v>82</v>
      </c>
      <c r="E113" s="56">
        <v>400</v>
      </c>
    </row>
    <row r="114" spans="1:5" x14ac:dyDescent="0.2">
      <c r="A114" s="5"/>
      <c r="B114" s="6" t="s">
        <v>11</v>
      </c>
      <c r="C114" s="6" t="s">
        <v>87</v>
      </c>
      <c r="D114" s="6" t="s">
        <v>90</v>
      </c>
      <c r="E114" s="56">
        <v>230</v>
      </c>
    </row>
    <row r="115" spans="1:5" x14ac:dyDescent="0.2">
      <c r="A115" s="5"/>
      <c r="B115" s="6" t="s">
        <v>11</v>
      </c>
      <c r="C115" s="6" t="s">
        <v>87</v>
      </c>
      <c r="D115" s="6" t="s">
        <v>91</v>
      </c>
      <c r="E115" s="56">
        <v>900</v>
      </c>
    </row>
    <row r="116" spans="1:5" x14ac:dyDescent="0.2">
      <c r="A116" s="5"/>
      <c r="B116" s="6" t="s">
        <v>11</v>
      </c>
      <c r="C116" s="6" t="s">
        <v>87</v>
      </c>
      <c r="D116" s="6" t="s">
        <v>82</v>
      </c>
      <c r="E116" s="56">
        <v>300</v>
      </c>
    </row>
    <row r="117" spans="1:5" x14ac:dyDescent="0.2">
      <c r="A117" s="5"/>
      <c r="B117" s="6" t="s">
        <v>11</v>
      </c>
      <c r="C117" s="6" t="s">
        <v>87</v>
      </c>
      <c r="D117" s="6" t="s">
        <v>90</v>
      </c>
      <c r="E117" s="56">
        <v>200</v>
      </c>
    </row>
    <row r="118" spans="1:5" x14ac:dyDescent="0.2">
      <c r="A118" s="5"/>
      <c r="B118" s="6" t="s">
        <v>11</v>
      </c>
      <c r="C118" s="6" t="s">
        <v>87</v>
      </c>
      <c r="D118" s="6" t="s">
        <v>91</v>
      </c>
      <c r="E118" s="56">
        <v>1000</v>
      </c>
    </row>
    <row r="119" spans="1:5" x14ac:dyDescent="0.2">
      <c r="A119" s="5"/>
      <c r="B119" s="6" t="s">
        <v>11</v>
      </c>
      <c r="C119" s="6" t="s">
        <v>87</v>
      </c>
      <c r="D119" s="6" t="s">
        <v>82</v>
      </c>
      <c r="E119" s="56">
        <v>220</v>
      </c>
    </row>
    <row r="120" spans="1:5" x14ac:dyDescent="0.2">
      <c r="A120" s="5"/>
      <c r="B120" s="6" t="s">
        <v>11</v>
      </c>
      <c r="C120" s="6" t="s">
        <v>87</v>
      </c>
      <c r="D120" s="6" t="s">
        <v>90</v>
      </c>
      <c r="E120" s="56">
        <v>400</v>
      </c>
    </row>
    <row r="121" spans="1:5" x14ac:dyDescent="0.2">
      <c r="A121" s="5"/>
      <c r="B121" s="6" t="s">
        <v>11</v>
      </c>
      <c r="C121" s="6" t="s">
        <v>87</v>
      </c>
      <c r="D121" s="6" t="s">
        <v>91</v>
      </c>
      <c r="E121" s="56">
        <v>200</v>
      </c>
    </row>
    <row r="122" spans="1:5" x14ac:dyDescent="0.2">
      <c r="A122" s="5"/>
      <c r="B122" s="6" t="s">
        <v>11</v>
      </c>
      <c r="C122" s="6" t="s">
        <v>87</v>
      </c>
      <c r="D122" s="6" t="s">
        <v>82</v>
      </c>
      <c r="E122" s="56">
        <v>400</v>
      </c>
    </row>
    <row r="123" spans="1:5" x14ac:dyDescent="0.2">
      <c r="A123" s="5"/>
      <c r="B123" s="6" t="s">
        <v>12</v>
      </c>
      <c r="C123" s="6" t="s">
        <v>88</v>
      </c>
      <c r="D123" s="6" t="s">
        <v>90</v>
      </c>
      <c r="E123" s="56">
        <v>100</v>
      </c>
    </row>
    <row r="124" spans="1:5" x14ac:dyDescent="0.2">
      <c r="A124" s="5"/>
      <c r="B124" s="6" t="s">
        <v>12</v>
      </c>
      <c r="C124" s="6" t="s">
        <v>88</v>
      </c>
      <c r="D124" s="6" t="s">
        <v>91</v>
      </c>
      <c r="E124" s="56">
        <v>30</v>
      </c>
    </row>
    <row r="125" spans="1:5" x14ac:dyDescent="0.2">
      <c r="A125" s="5"/>
      <c r="B125" s="6" t="s">
        <v>12</v>
      </c>
      <c r="C125" s="6" t="s">
        <v>88</v>
      </c>
      <c r="D125" s="6" t="s">
        <v>82</v>
      </c>
      <c r="E125" s="56">
        <v>123</v>
      </c>
    </row>
    <row r="126" spans="1:5" x14ac:dyDescent="0.2">
      <c r="A126" s="5"/>
      <c r="B126" s="6" t="s">
        <v>12</v>
      </c>
      <c r="C126" s="6" t="s">
        <v>88</v>
      </c>
      <c r="D126" s="6" t="s">
        <v>90</v>
      </c>
      <c r="E126" s="56">
        <v>300</v>
      </c>
    </row>
    <row r="127" spans="1:5" x14ac:dyDescent="0.2">
      <c r="A127" s="5"/>
      <c r="B127" s="6" t="s">
        <v>12</v>
      </c>
      <c r="C127" s="6" t="s">
        <v>88</v>
      </c>
      <c r="D127" s="6" t="s">
        <v>91</v>
      </c>
      <c r="E127" s="56">
        <v>350</v>
      </c>
    </row>
    <row r="128" spans="1:5" x14ac:dyDescent="0.2">
      <c r="A128" s="5"/>
      <c r="B128" s="6" t="s">
        <v>12</v>
      </c>
      <c r="C128" s="6" t="s">
        <v>88</v>
      </c>
      <c r="D128" s="6" t="s">
        <v>82</v>
      </c>
      <c r="E128" s="56">
        <v>230</v>
      </c>
    </row>
    <row r="129" spans="1:5" x14ac:dyDescent="0.2">
      <c r="A129" s="5"/>
      <c r="B129" s="6" t="s">
        <v>12</v>
      </c>
      <c r="C129" s="6" t="s">
        <v>88</v>
      </c>
      <c r="D129" s="6" t="s">
        <v>90</v>
      </c>
      <c r="E129" s="56">
        <v>120</v>
      </c>
    </row>
    <row r="130" spans="1:5" x14ac:dyDescent="0.2">
      <c r="A130" s="5"/>
      <c r="B130" s="6" t="s">
        <v>12</v>
      </c>
      <c r="C130" s="6" t="s">
        <v>88</v>
      </c>
      <c r="D130" s="6" t="s">
        <v>91</v>
      </c>
      <c r="E130" s="56">
        <v>640</v>
      </c>
    </row>
    <row r="131" spans="1:5" x14ac:dyDescent="0.2">
      <c r="A131" s="5"/>
      <c r="B131" s="6" t="s">
        <v>12</v>
      </c>
      <c r="C131" s="6" t="s">
        <v>88</v>
      </c>
      <c r="D131" s="6" t="s">
        <v>82</v>
      </c>
      <c r="E131" s="56">
        <v>530</v>
      </c>
    </row>
    <row r="132" spans="1:5" x14ac:dyDescent="0.2">
      <c r="A132" s="5"/>
      <c r="B132" s="6" t="s">
        <v>12</v>
      </c>
      <c r="C132" s="6" t="s">
        <v>88</v>
      </c>
      <c r="D132" s="6" t="s">
        <v>90</v>
      </c>
      <c r="E132" s="56">
        <v>560</v>
      </c>
    </row>
    <row r="133" spans="1:5" x14ac:dyDescent="0.2">
      <c r="A133" s="5"/>
      <c r="B133" s="6" t="s">
        <v>12</v>
      </c>
      <c r="C133" s="6" t="s">
        <v>88</v>
      </c>
      <c r="D133" s="6" t="s">
        <v>91</v>
      </c>
      <c r="E133" s="56">
        <v>240</v>
      </c>
    </row>
    <row r="134" spans="1:5" x14ac:dyDescent="0.2">
      <c r="A134" s="5"/>
      <c r="B134" s="6" t="s">
        <v>12</v>
      </c>
      <c r="C134" s="6" t="s">
        <v>88</v>
      </c>
      <c r="D134" s="6" t="s">
        <v>82</v>
      </c>
      <c r="E134" s="56">
        <v>250</v>
      </c>
    </row>
    <row r="135" spans="1:5" x14ac:dyDescent="0.2">
      <c r="A135" s="5"/>
      <c r="B135" s="6" t="s">
        <v>12</v>
      </c>
      <c r="C135" s="6" t="s">
        <v>89</v>
      </c>
      <c r="D135" s="6" t="s">
        <v>90</v>
      </c>
      <c r="E135" s="56">
        <v>62</v>
      </c>
    </row>
    <row r="136" spans="1:5" x14ac:dyDescent="0.2">
      <c r="A136" s="5"/>
      <c r="B136" s="6" t="s">
        <v>12</v>
      </c>
      <c r="C136" s="6" t="s">
        <v>89</v>
      </c>
      <c r="D136" s="6" t="s">
        <v>91</v>
      </c>
      <c r="E136" s="56">
        <v>600</v>
      </c>
    </row>
    <row r="137" spans="1:5" x14ac:dyDescent="0.2">
      <c r="A137" s="5"/>
      <c r="B137" s="6" t="s">
        <v>12</v>
      </c>
      <c r="C137" s="6" t="s">
        <v>89</v>
      </c>
      <c r="D137" s="6" t="s">
        <v>82</v>
      </c>
      <c r="E137" s="56">
        <v>340</v>
      </c>
    </row>
    <row r="138" spans="1:5" x14ac:dyDescent="0.2">
      <c r="A138" s="5"/>
      <c r="B138" s="6" t="s">
        <v>12</v>
      </c>
      <c r="C138" s="6" t="s">
        <v>89</v>
      </c>
      <c r="D138" s="6" t="s">
        <v>90</v>
      </c>
      <c r="E138" s="56">
        <v>205</v>
      </c>
    </row>
    <row r="139" spans="1:5" x14ac:dyDescent="0.2">
      <c r="A139" s="5"/>
      <c r="B139" s="6" t="s">
        <v>12</v>
      </c>
      <c r="C139" s="6" t="s">
        <v>89</v>
      </c>
      <c r="D139" s="6" t="s">
        <v>91</v>
      </c>
      <c r="E139" s="56">
        <v>500</v>
      </c>
    </row>
    <row r="140" spans="1:5" x14ac:dyDescent="0.2">
      <c r="A140" s="5"/>
      <c r="B140" s="6" t="s">
        <v>12</v>
      </c>
      <c r="C140" s="6" t="s">
        <v>89</v>
      </c>
      <c r="D140" s="6" t="s">
        <v>82</v>
      </c>
      <c r="E140" s="56">
        <v>403</v>
      </c>
    </row>
    <row r="141" spans="1:5" x14ac:dyDescent="0.2">
      <c r="A141" s="5"/>
      <c r="B141" s="6" t="s">
        <v>12</v>
      </c>
      <c r="C141" s="6" t="s">
        <v>89</v>
      </c>
      <c r="D141" s="6" t="s">
        <v>90</v>
      </c>
      <c r="E141" s="56">
        <v>503</v>
      </c>
    </row>
    <row r="142" spans="1:5" x14ac:dyDescent="0.2">
      <c r="A142" s="5"/>
      <c r="B142" s="6" t="s">
        <v>12</v>
      </c>
      <c r="C142" s="6" t="s">
        <v>89</v>
      </c>
      <c r="D142" s="6" t="s">
        <v>91</v>
      </c>
      <c r="E142" s="56">
        <v>2000</v>
      </c>
    </row>
    <row r="143" spans="1:5" x14ac:dyDescent="0.2">
      <c r="A143" s="5"/>
      <c r="B143" s="6" t="s">
        <v>12</v>
      </c>
      <c r="C143" s="6" t="s">
        <v>89</v>
      </c>
      <c r="D143" s="6" t="s">
        <v>82</v>
      </c>
      <c r="E143" s="56">
        <v>140</v>
      </c>
    </row>
    <row r="144" spans="1:5" x14ac:dyDescent="0.2">
      <c r="A144" s="5"/>
      <c r="B144" s="6" t="s">
        <v>12</v>
      </c>
      <c r="C144" s="6" t="s">
        <v>89</v>
      </c>
      <c r="D144" s="6" t="s">
        <v>90</v>
      </c>
      <c r="E144" s="56">
        <v>502</v>
      </c>
    </row>
    <row r="145" spans="1:5" x14ac:dyDescent="0.2">
      <c r="A145" s="5"/>
      <c r="B145" s="6" t="s">
        <v>12</v>
      </c>
      <c r="C145" s="6" t="s">
        <v>89</v>
      </c>
      <c r="D145" s="6" t="s">
        <v>91</v>
      </c>
      <c r="E145" s="56">
        <v>120</v>
      </c>
    </row>
    <row r="146" spans="1:5" x14ac:dyDescent="0.2">
      <c r="A146" s="5"/>
      <c r="B146" s="6" t="s">
        <v>12</v>
      </c>
      <c r="C146" s="6" t="s">
        <v>89</v>
      </c>
      <c r="D146" s="6" t="s">
        <v>82</v>
      </c>
      <c r="E146" s="56">
        <v>50</v>
      </c>
    </row>
  </sheetData>
  <phoneticPr fontId="1" type="noConversion"/>
  <pageMargins left="0.7" right="0.7" top="0.75" bottom="0.75" header="0.3" footer="0.3"/>
  <pageSetup paperSize="9" scale="64" orientation="landscape" r:id="rId2"/>
  <rowBreaks count="2" manualBreakCount="2">
    <brk id="88" max="16" man="1"/>
    <brk id="141" max="16" man="1"/>
  </rowBreaks>
  <colBreaks count="2" manualBreakCount="2">
    <brk id="6" max="145" man="1"/>
    <brk id="13" max="145" man="1"/>
  </colBreaks>
  <drawing r:id="rId3"/>
  <tableParts count="1">
    <tablePart r:id="rId4"/>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6"/>
  <dimension ref="A1:E55"/>
  <sheetViews>
    <sheetView showGridLines="0" rightToLeft="1" zoomScaleNormal="100" workbookViewId="0"/>
  </sheetViews>
  <sheetFormatPr defaultColWidth="9" defaultRowHeight="14.25" x14ac:dyDescent="0.2"/>
  <cols>
    <col min="1" max="1" width="9" style="14"/>
    <col min="2" max="2" width="10.5" style="7" customWidth="1"/>
    <col min="3" max="3" width="11.625" style="7" bestFit="1" customWidth="1"/>
    <col min="4" max="4" width="12.25" style="7" customWidth="1"/>
    <col min="5" max="5" width="14.25" style="7" bestFit="1" customWidth="1"/>
    <col min="6" max="16384" width="9" style="7"/>
  </cols>
  <sheetData>
    <row r="1" spans="1:5" x14ac:dyDescent="0.2">
      <c r="A1" s="8" t="s">
        <v>92</v>
      </c>
      <c r="B1" s="6"/>
      <c r="C1" s="6"/>
      <c r="D1" s="6"/>
      <c r="E1" s="6"/>
    </row>
    <row r="2" spans="1:5" x14ac:dyDescent="0.2">
      <c r="A2" s="8" t="s">
        <v>93</v>
      </c>
      <c r="B2" s="6"/>
      <c r="C2" s="6"/>
      <c r="D2" s="6"/>
      <c r="E2" s="6"/>
    </row>
    <row r="3" spans="1:5" x14ac:dyDescent="0.2">
      <c r="A3" s="8" t="s">
        <v>6</v>
      </c>
      <c r="B3" s="6"/>
      <c r="C3" s="6"/>
      <c r="D3" s="6"/>
      <c r="E3" s="6"/>
    </row>
    <row r="4" spans="1:5" x14ac:dyDescent="0.2">
      <c r="A4" s="8"/>
      <c r="B4" s="6"/>
      <c r="C4" s="6"/>
      <c r="D4" s="6"/>
      <c r="E4" s="6"/>
    </row>
    <row r="5" spans="1:5" x14ac:dyDescent="0.2">
      <c r="A5" s="5"/>
      <c r="B5" s="6"/>
      <c r="C5" s="6"/>
      <c r="D5" s="6"/>
      <c r="E5" s="6"/>
    </row>
    <row r="6" spans="1:5" x14ac:dyDescent="0.2">
      <c r="A6" s="5"/>
      <c r="B6" s="6"/>
      <c r="C6" s="6"/>
      <c r="D6" s="6"/>
      <c r="E6" s="6"/>
    </row>
    <row r="7" spans="1:5" x14ac:dyDescent="0.2">
      <c r="A7" s="5"/>
      <c r="B7" s="6" t="s">
        <v>85</v>
      </c>
      <c r="C7" s="6" t="s">
        <v>94</v>
      </c>
      <c r="D7" s="6" t="s">
        <v>98</v>
      </c>
      <c r="E7" s="6" t="s">
        <v>113</v>
      </c>
    </row>
    <row r="8" spans="1:5" x14ac:dyDescent="0.2">
      <c r="A8" s="5"/>
      <c r="B8" s="6" t="s">
        <v>86</v>
      </c>
      <c r="C8" s="6" t="s">
        <v>95</v>
      </c>
      <c r="D8" s="6" t="s">
        <v>99</v>
      </c>
      <c r="E8" s="61">
        <v>300</v>
      </c>
    </row>
    <row r="9" spans="1:5" x14ac:dyDescent="0.2">
      <c r="A9" s="5"/>
      <c r="B9" s="6" t="s">
        <v>86</v>
      </c>
      <c r="C9" s="6" t="s">
        <v>96</v>
      </c>
      <c r="D9" s="6" t="s">
        <v>100</v>
      </c>
      <c r="E9" s="61">
        <v>200</v>
      </c>
    </row>
    <row r="10" spans="1:5" x14ac:dyDescent="0.2">
      <c r="A10" s="5"/>
      <c r="B10" s="6" t="s">
        <v>86</v>
      </c>
      <c r="C10" s="6" t="s">
        <v>97</v>
      </c>
      <c r="D10" s="6" t="s">
        <v>101</v>
      </c>
      <c r="E10" s="61">
        <v>400</v>
      </c>
    </row>
    <row r="11" spans="1:5" x14ac:dyDescent="0.2">
      <c r="A11" s="5"/>
      <c r="B11" s="6" t="s">
        <v>86</v>
      </c>
      <c r="C11" s="6" t="s">
        <v>95</v>
      </c>
      <c r="D11" s="6" t="s">
        <v>102</v>
      </c>
      <c r="E11" s="61">
        <v>300</v>
      </c>
    </row>
    <row r="12" spans="1:5" x14ac:dyDescent="0.2">
      <c r="A12" s="5"/>
      <c r="B12" s="6" t="s">
        <v>86</v>
      </c>
      <c r="C12" s="6" t="s">
        <v>96</v>
      </c>
      <c r="D12" s="6" t="s">
        <v>99</v>
      </c>
      <c r="E12" s="61">
        <v>800</v>
      </c>
    </row>
    <row r="13" spans="1:5" x14ac:dyDescent="0.2">
      <c r="A13" s="5"/>
      <c r="B13" s="6" t="s">
        <v>86</v>
      </c>
      <c r="C13" s="6" t="s">
        <v>97</v>
      </c>
      <c r="D13" s="6" t="s">
        <v>100</v>
      </c>
      <c r="E13" s="61">
        <v>400</v>
      </c>
    </row>
    <row r="14" spans="1:5" x14ac:dyDescent="0.2">
      <c r="A14" s="5"/>
      <c r="B14" s="6" t="s">
        <v>86</v>
      </c>
      <c r="C14" s="6" t="s">
        <v>95</v>
      </c>
      <c r="D14" s="6" t="s">
        <v>101</v>
      </c>
      <c r="E14" s="61">
        <v>200</v>
      </c>
    </row>
    <row r="15" spans="1:5" x14ac:dyDescent="0.2">
      <c r="A15" s="5"/>
      <c r="B15" s="6" t="s">
        <v>86</v>
      </c>
      <c r="C15" s="6" t="s">
        <v>96</v>
      </c>
      <c r="D15" s="6" t="s">
        <v>102</v>
      </c>
      <c r="E15" s="61">
        <v>300</v>
      </c>
    </row>
    <row r="16" spans="1:5" x14ac:dyDescent="0.2">
      <c r="A16" s="5"/>
      <c r="B16" s="6" t="s">
        <v>86</v>
      </c>
      <c r="C16" s="6" t="s">
        <v>97</v>
      </c>
      <c r="D16" s="6" t="s">
        <v>99</v>
      </c>
      <c r="E16" s="61">
        <v>450</v>
      </c>
    </row>
    <row r="17" spans="1:5" x14ac:dyDescent="0.2">
      <c r="A17" s="5"/>
      <c r="B17" s="6" t="s">
        <v>86</v>
      </c>
      <c r="C17" s="6" t="s">
        <v>95</v>
      </c>
      <c r="D17" s="6" t="s">
        <v>100</v>
      </c>
      <c r="E17" s="61">
        <v>230</v>
      </c>
    </row>
    <row r="18" spans="1:5" x14ac:dyDescent="0.2">
      <c r="A18" s="5"/>
      <c r="B18" s="6" t="s">
        <v>86</v>
      </c>
      <c r="C18" s="6" t="s">
        <v>96</v>
      </c>
      <c r="D18" s="6" t="s">
        <v>101</v>
      </c>
      <c r="E18" s="61">
        <v>120</v>
      </c>
    </row>
    <row r="19" spans="1:5" x14ac:dyDescent="0.2">
      <c r="A19" s="5"/>
      <c r="B19" s="6" t="s">
        <v>86</v>
      </c>
      <c r="C19" s="6" t="s">
        <v>97</v>
      </c>
      <c r="D19" s="6" t="s">
        <v>102</v>
      </c>
      <c r="E19" s="61">
        <v>400</v>
      </c>
    </row>
    <row r="20" spans="1:5" x14ac:dyDescent="0.2">
      <c r="A20" s="5"/>
      <c r="B20" s="6" t="s">
        <v>87</v>
      </c>
      <c r="C20" s="6" t="s">
        <v>95</v>
      </c>
      <c r="D20" s="6" t="s">
        <v>103</v>
      </c>
      <c r="E20" s="61">
        <v>210</v>
      </c>
    </row>
    <row r="21" spans="1:5" x14ac:dyDescent="0.2">
      <c r="A21" s="5"/>
      <c r="B21" s="6" t="s">
        <v>87</v>
      </c>
      <c r="C21" s="6" t="s">
        <v>96</v>
      </c>
      <c r="D21" s="6" t="s">
        <v>104</v>
      </c>
      <c r="E21" s="61">
        <v>300</v>
      </c>
    </row>
    <row r="22" spans="1:5" x14ac:dyDescent="0.2">
      <c r="A22" s="5"/>
      <c r="B22" s="6" t="s">
        <v>87</v>
      </c>
      <c r="C22" s="6" t="s">
        <v>97</v>
      </c>
      <c r="D22" s="6" t="s">
        <v>105</v>
      </c>
      <c r="E22" s="61">
        <v>400</v>
      </c>
    </row>
    <row r="23" spans="1:5" x14ac:dyDescent="0.2">
      <c r="A23" s="5"/>
      <c r="B23" s="6" t="s">
        <v>87</v>
      </c>
      <c r="C23" s="6" t="s">
        <v>95</v>
      </c>
      <c r="D23" s="6" t="s">
        <v>106</v>
      </c>
      <c r="E23" s="61">
        <v>230</v>
      </c>
    </row>
    <row r="24" spans="1:5" x14ac:dyDescent="0.2">
      <c r="A24" s="5"/>
      <c r="B24" s="6" t="s">
        <v>87</v>
      </c>
      <c r="C24" s="6" t="s">
        <v>96</v>
      </c>
      <c r="D24" s="6" t="s">
        <v>103</v>
      </c>
      <c r="E24" s="61">
        <v>900</v>
      </c>
    </row>
    <row r="25" spans="1:5" x14ac:dyDescent="0.2">
      <c r="A25" s="5"/>
      <c r="B25" s="6" t="s">
        <v>87</v>
      </c>
      <c r="C25" s="6" t="s">
        <v>97</v>
      </c>
      <c r="D25" s="6" t="s">
        <v>104</v>
      </c>
      <c r="E25" s="61">
        <v>300</v>
      </c>
    </row>
    <row r="26" spans="1:5" x14ac:dyDescent="0.2">
      <c r="A26" s="5"/>
      <c r="B26" s="6" t="s">
        <v>87</v>
      </c>
      <c r="C26" s="6" t="s">
        <v>95</v>
      </c>
      <c r="D26" s="6" t="s">
        <v>105</v>
      </c>
      <c r="E26" s="61">
        <v>200</v>
      </c>
    </row>
    <row r="27" spans="1:5" x14ac:dyDescent="0.2">
      <c r="A27" s="5"/>
      <c r="B27" s="6" t="s">
        <v>87</v>
      </c>
      <c r="C27" s="6" t="s">
        <v>96</v>
      </c>
      <c r="D27" s="6" t="s">
        <v>106</v>
      </c>
      <c r="E27" s="61">
        <v>1000</v>
      </c>
    </row>
    <row r="28" spans="1:5" x14ac:dyDescent="0.2">
      <c r="A28" s="5"/>
      <c r="B28" s="6" t="s">
        <v>87</v>
      </c>
      <c r="C28" s="6" t="s">
        <v>97</v>
      </c>
      <c r="D28" s="6" t="s">
        <v>103</v>
      </c>
      <c r="E28" s="61">
        <v>220</v>
      </c>
    </row>
    <row r="29" spans="1:5" x14ac:dyDescent="0.2">
      <c r="A29" s="5"/>
      <c r="B29" s="6" t="s">
        <v>87</v>
      </c>
      <c r="C29" s="6" t="s">
        <v>95</v>
      </c>
      <c r="D29" s="6" t="s">
        <v>104</v>
      </c>
      <c r="E29" s="61">
        <v>400</v>
      </c>
    </row>
    <row r="30" spans="1:5" x14ac:dyDescent="0.2">
      <c r="A30" s="5"/>
      <c r="B30" s="6" t="s">
        <v>87</v>
      </c>
      <c r="C30" s="6" t="s">
        <v>96</v>
      </c>
      <c r="D30" s="6" t="s">
        <v>105</v>
      </c>
      <c r="E30" s="61">
        <v>200</v>
      </c>
    </row>
    <row r="31" spans="1:5" x14ac:dyDescent="0.2">
      <c r="A31" s="5"/>
      <c r="B31" s="6" t="s">
        <v>87</v>
      </c>
      <c r="C31" s="6" t="s">
        <v>97</v>
      </c>
      <c r="D31" s="6" t="s">
        <v>106</v>
      </c>
      <c r="E31" s="61">
        <v>400</v>
      </c>
    </row>
    <row r="32" spans="1:5" x14ac:dyDescent="0.2">
      <c r="A32" s="5"/>
      <c r="B32" s="6" t="s">
        <v>88</v>
      </c>
      <c r="C32" s="6" t="s">
        <v>95</v>
      </c>
      <c r="D32" s="6" t="s">
        <v>107</v>
      </c>
      <c r="E32" s="61">
        <v>100</v>
      </c>
    </row>
    <row r="33" spans="1:5" x14ac:dyDescent="0.2">
      <c r="A33" s="5"/>
      <c r="B33" s="6" t="s">
        <v>88</v>
      </c>
      <c r="C33" s="6" t="s">
        <v>96</v>
      </c>
      <c r="D33" s="6" t="s">
        <v>108</v>
      </c>
      <c r="E33" s="61">
        <v>30</v>
      </c>
    </row>
    <row r="34" spans="1:5" x14ac:dyDescent="0.2">
      <c r="A34" s="5"/>
      <c r="B34" s="6" t="s">
        <v>88</v>
      </c>
      <c r="C34" s="6" t="s">
        <v>97</v>
      </c>
      <c r="D34" s="6" t="s">
        <v>109</v>
      </c>
      <c r="E34" s="61">
        <v>123</v>
      </c>
    </row>
    <row r="35" spans="1:5" x14ac:dyDescent="0.2">
      <c r="A35" s="5"/>
      <c r="B35" s="6" t="s">
        <v>88</v>
      </c>
      <c r="C35" s="6" t="s">
        <v>95</v>
      </c>
      <c r="D35" s="6" t="s">
        <v>110</v>
      </c>
      <c r="E35" s="61">
        <v>300</v>
      </c>
    </row>
    <row r="36" spans="1:5" x14ac:dyDescent="0.2">
      <c r="A36" s="5"/>
      <c r="B36" s="6" t="s">
        <v>88</v>
      </c>
      <c r="C36" s="6" t="s">
        <v>96</v>
      </c>
      <c r="D36" s="6" t="s">
        <v>107</v>
      </c>
      <c r="E36" s="61">
        <v>350</v>
      </c>
    </row>
    <row r="37" spans="1:5" x14ac:dyDescent="0.2">
      <c r="A37" s="5"/>
      <c r="B37" s="6" t="s">
        <v>88</v>
      </c>
      <c r="C37" s="6" t="s">
        <v>97</v>
      </c>
      <c r="D37" s="6" t="s">
        <v>108</v>
      </c>
      <c r="E37" s="61">
        <v>230</v>
      </c>
    </row>
    <row r="38" spans="1:5" x14ac:dyDescent="0.2">
      <c r="A38" s="5"/>
      <c r="B38" s="6" t="s">
        <v>88</v>
      </c>
      <c r="C38" s="6" t="s">
        <v>95</v>
      </c>
      <c r="D38" s="6" t="s">
        <v>109</v>
      </c>
      <c r="E38" s="61">
        <v>120</v>
      </c>
    </row>
    <row r="39" spans="1:5" x14ac:dyDescent="0.2">
      <c r="A39" s="5"/>
      <c r="B39" s="6" t="s">
        <v>88</v>
      </c>
      <c r="C39" s="6" t="s">
        <v>96</v>
      </c>
      <c r="D39" s="6" t="s">
        <v>110</v>
      </c>
      <c r="E39" s="61">
        <v>640</v>
      </c>
    </row>
    <row r="40" spans="1:5" x14ac:dyDescent="0.2">
      <c r="A40" s="5"/>
      <c r="B40" s="6" t="s">
        <v>88</v>
      </c>
      <c r="C40" s="6" t="s">
        <v>97</v>
      </c>
      <c r="D40" s="6" t="s">
        <v>107</v>
      </c>
      <c r="E40" s="61">
        <v>530</v>
      </c>
    </row>
    <row r="41" spans="1:5" x14ac:dyDescent="0.2">
      <c r="A41" s="5"/>
      <c r="B41" s="6" t="s">
        <v>88</v>
      </c>
      <c r="C41" s="6" t="s">
        <v>95</v>
      </c>
      <c r="D41" s="6" t="s">
        <v>108</v>
      </c>
      <c r="E41" s="61">
        <v>560</v>
      </c>
    </row>
    <row r="42" spans="1:5" x14ac:dyDescent="0.2">
      <c r="A42" s="5"/>
      <c r="B42" s="6" t="s">
        <v>88</v>
      </c>
      <c r="C42" s="6" t="s">
        <v>96</v>
      </c>
      <c r="D42" s="6" t="s">
        <v>109</v>
      </c>
      <c r="E42" s="61">
        <v>240</v>
      </c>
    </row>
    <row r="43" spans="1:5" x14ac:dyDescent="0.2">
      <c r="A43" s="5"/>
      <c r="B43" s="6" t="s">
        <v>88</v>
      </c>
      <c r="C43" s="6" t="s">
        <v>97</v>
      </c>
      <c r="D43" s="6" t="s">
        <v>110</v>
      </c>
      <c r="E43" s="61">
        <v>250</v>
      </c>
    </row>
    <row r="44" spans="1:5" x14ac:dyDescent="0.2">
      <c r="A44" s="5"/>
      <c r="B44" s="6" t="s">
        <v>89</v>
      </c>
      <c r="C44" s="6" t="s">
        <v>95</v>
      </c>
      <c r="D44" s="6" t="s">
        <v>111</v>
      </c>
      <c r="E44" s="61">
        <v>62</v>
      </c>
    </row>
    <row r="45" spans="1:5" x14ac:dyDescent="0.2">
      <c r="A45" s="5"/>
      <c r="B45" s="6" t="s">
        <v>89</v>
      </c>
      <c r="C45" s="6" t="s">
        <v>96</v>
      </c>
      <c r="D45" s="6" t="s">
        <v>112</v>
      </c>
      <c r="E45" s="61">
        <v>600</v>
      </c>
    </row>
    <row r="46" spans="1:5" x14ac:dyDescent="0.2">
      <c r="A46" s="5"/>
      <c r="B46" s="6" t="s">
        <v>89</v>
      </c>
      <c r="C46" s="6" t="s">
        <v>97</v>
      </c>
      <c r="D46" s="6" t="s">
        <v>101</v>
      </c>
      <c r="E46" s="61">
        <v>340</v>
      </c>
    </row>
    <row r="47" spans="1:5" x14ac:dyDescent="0.2">
      <c r="A47" s="5"/>
      <c r="B47" s="6" t="s">
        <v>89</v>
      </c>
      <c r="C47" s="6" t="s">
        <v>95</v>
      </c>
      <c r="D47" s="6" t="s">
        <v>99</v>
      </c>
      <c r="E47" s="61">
        <v>205</v>
      </c>
    </row>
    <row r="48" spans="1:5" x14ac:dyDescent="0.2">
      <c r="A48" s="5"/>
      <c r="B48" s="6" t="s">
        <v>89</v>
      </c>
      <c r="C48" s="6" t="s">
        <v>96</v>
      </c>
      <c r="D48" s="6" t="s">
        <v>111</v>
      </c>
      <c r="E48" s="61">
        <v>500</v>
      </c>
    </row>
    <row r="49" spans="1:5" x14ac:dyDescent="0.2">
      <c r="A49" s="5"/>
      <c r="B49" s="6" t="s">
        <v>89</v>
      </c>
      <c r="C49" s="6" t="s">
        <v>97</v>
      </c>
      <c r="D49" s="6" t="s">
        <v>112</v>
      </c>
      <c r="E49" s="61">
        <v>403</v>
      </c>
    </row>
    <row r="50" spans="1:5" x14ac:dyDescent="0.2">
      <c r="A50" s="5"/>
      <c r="B50" s="6" t="s">
        <v>89</v>
      </c>
      <c r="C50" s="6" t="s">
        <v>95</v>
      </c>
      <c r="D50" s="6" t="s">
        <v>101</v>
      </c>
      <c r="E50" s="61">
        <v>503</v>
      </c>
    </row>
    <row r="51" spans="1:5" x14ac:dyDescent="0.2">
      <c r="A51" s="5"/>
      <c r="B51" s="6" t="s">
        <v>89</v>
      </c>
      <c r="C51" s="6" t="s">
        <v>96</v>
      </c>
      <c r="D51" s="6" t="s">
        <v>99</v>
      </c>
      <c r="E51" s="61">
        <v>2000</v>
      </c>
    </row>
    <row r="52" spans="1:5" x14ac:dyDescent="0.2">
      <c r="A52" s="5"/>
      <c r="B52" s="6" t="s">
        <v>89</v>
      </c>
      <c r="C52" s="6" t="s">
        <v>97</v>
      </c>
      <c r="D52" s="6" t="s">
        <v>111</v>
      </c>
      <c r="E52" s="61">
        <v>140</v>
      </c>
    </row>
    <row r="53" spans="1:5" x14ac:dyDescent="0.2">
      <c r="A53" s="5"/>
      <c r="B53" s="6" t="s">
        <v>89</v>
      </c>
      <c r="C53" s="6" t="s">
        <v>95</v>
      </c>
      <c r="D53" s="6" t="s">
        <v>112</v>
      </c>
      <c r="E53" s="61">
        <v>502</v>
      </c>
    </row>
    <row r="54" spans="1:5" x14ac:dyDescent="0.2">
      <c r="A54" s="5"/>
      <c r="B54" s="6" t="s">
        <v>89</v>
      </c>
      <c r="C54" s="6" t="s">
        <v>96</v>
      </c>
      <c r="D54" s="6" t="s">
        <v>101</v>
      </c>
      <c r="E54" s="61">
        <v>120</v>
      </c>
    </row>
    <row r="55" spans="1:5" x14ac:dyDescent="0.2">
      <c r="A55" s="5"/>
      <c r="B55" s="6" t="s">
        <v>89</v>
      </c>
      <c r="C55" s="6" t="s">
        <v>97</v>
      </c>
      <c r="D55" s="6" t="s">
        <v>99</v>
      </c>
      <c r="E55" s="61">
        <v>50</v>
      </c>
    </row>
  </sheetData>
  <phoneticPr fontId="1" type="noConversion"/>
  <pageMargins left="0.7" right="0.7" top="0.75" bottom="0.75" header="0.3" footer="0.3"/>
  <pageSetup paperSize="9" scale="72" orientation="landscape" r:id="rId1"/>
  <rowBreaks count="1" manualBreakCount="1">
    <brk id="47" max="14" man="1"/>
  </rowBreaks>
  <colBreaks count="1" manualBreakCount="1">
    <brk id="8" max="59" man="1"/>
  </colBreaks>
  <drawing r:id="rId2"/>
  <tableParts count="1">
    <tablePart r:id="rId3"/>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5"/>
  <dimension ref="A1:L77"/>
  <sheetViews>
    <sheetView showGridLines="0" rightToLeft="1" zoomScaleNormal="100" workbookViewId="0"/>
  </sheetViews>
  <sheetFormatPr defaultColWidth="9" defaultRowHeight="14.25" x14ac:dyDescent="0.2"/>
  <cols>
    <col min="1" max="1" width="8.375" style="14" customWidth="1"/>
    <col min="2" max="2" width="13.75" style="7" bestFit="1" customWidth="1"/>
    <col min="3" max="3" width="22.75" style="7" bestFit="1" customWidth="1"/>
    <col min="4" max="4" width="6.875" style="7" customWidth="1"/>
    <col min="5" max="5" width="8.25" style="7" customWidth="1"/>
    <col min="6" max="6" width="6.25" style="7" customWidth="1"/>
    <col min="7" max="7" width="7.375" style="7" customWidth="1"/>
    <col min="8" max="8" width="6" style="7" customWidth="1"/>
    <col min="9" max="9" width="3.5" style="7" customWidth="1"/>
    <col min="10" max="10" width="3.375" style="7" customWidth="1"/>
    <col min="11" max="11" width="10.25" style="7" customWidth="1"/>
    <col min="12" max="12" width="7.5" style="7" customWidth="1"/>
    <col min="13" max="13" width="6" style="7" customWidth="1"/>
    <col min="14" max="14" width="11.75" style="7" bestFit="1" customWidth="1"/>
    <col min="15" max="15" width="8" style="7" bestFit="1" customWidth="1"/>
    <col min="16" max="16" width="6.625" style="7" bestFit="1" customWidth="1"/>
    <col min="17" max="17" width="5.375" style="7" bestFit="1" customWidth="1"/>
    <col min="18" max="18" width="10.625" style="7" bestFit="1" customWidth="1"/>
    <col min="19" max="19" width="9.875" style="7" bestFit="1" customWidth="1"/>
    <col min="20" max="16384" width="9" style="7"/>
  </cols>
  <sheetData>
    <row r="1" spans="1:12" ht="15" customHeight="1" x14ac:dyDescent="0.2">
      <c r="A1" s="62" t="s">
        <v>114</v>
      </c>
      <c r="B1" s="6"/>
      <c r="C1" s="6"/>
      <c r="D1" s="6"/>
      <c r="E1" s="6"/>
      <c r="F1" s="6"/>
      <c r="G1" s="6"/>
      <c r="H1" s="6"/>
      <c r="I1" s="6"/>
      <c r="J1" s="6"/>
      <c r="K1" s="6"/>
    </row>
    <row r="2" spans="1:12" ht="15" customHeight="1" x14ac:dyDescent="0.2">
      <c r="A2" s="5" t="s">
        <v>66</v>
      </c>
      <c r="B2" s="6"/>
      <c r="C2" s="6"/>
      <c r="D2" s="6"/>
      <c r="E2" s="6"/>
      <c r="F2" s="6"/>
      <c r="G2" s="6"/>
      <c r="H2" s="6"/>
      <c r="I2" s="6"/>
      <c r="J2" s="6"/>
      <c r="K2" s="6"/>
    </row>
    <row r="3" spans="1:12" ht="15" customHeight="1" x14ac:dyDescent="0.2">
      <c r="A3" s="5" t="s">
        <v>115</v>
      </c>
      <c r="B3" s="6"/>
      <c r="C3" s="6"/>
      <c r="D3" s="6"/>
      <c r="E3" s="6"/>
      <c r="F3" s="6"/>
      <c r="G3" s="6"/>
      <c r="H3" s="6"/>
      <c r="I3" s="6"/>
      <c r="J3" s="6"/>
      <c r="K3" s="6"/>
    </row>
    <row r="4" spans="1:12" ht="15" customHeight="1" x14ac:dyDescent="0.2">
      <c r="A4" s="5" t="s">
        <v>116</v>
      </c>
      <c r="B4" s="6"/>
      <c r="C4" s="6"/>
      <c r="D4" s="6"/>
      <c r="E4" s="6"/>
      <c r="F4" s="6"/>
      <c r="G4" s="6"/>
      <c r="H4" s="6"/>
      <c r="I4" s="6"/>
      <c r="J4" s="6"/>
      <c r="K4" s="6"/>
    </row>
    <row r="5" spans="1:12" ht="15" customHeight="1" x14ac:dyDescent="0.25">
      <c r="A5" s="8" t="s">
        <v>6</v>
      </c>
      <c r="B5" s="6"/>
      <c r="C5" s="6"/>
      <c r="D5" s="6"/>
      <c r="E5" s="6"/>
      <c r="F5" s="6"/>
      <c r="G5" s="6"/>
      <c r="H5" s="6"/>
      <c r="I5" s="6"/>
      <c r="J5" s="6"/>
      <c r="K5" s="31"/>
      <c r="L5" s="34"/>
    </row>
    <row r="6" spans="1:12" ht="15" customHeight="1" x14ac:dyDescent="0.25">
      <c r="A6" s="8"/>
      <c r="B6" s="6"/>
      <c r="C6" s="6"/>
      <c r="D6" s="6"/>
      <c r="E6" s="6"/>
      <c r="F6" s="6"/>
      <c r="G6" s="6"/>
      <c r="H6" s="6"/>
      <c r="I6" s="6"/>
      <c r="J6" s="6"/>
      <c r="K6" s="31"/>
      <c r="L6" s="34"/>
    </row>
    <row r="7" spans="1:12" ht="15" customHeight="1" x14ac:dyDescent="0.2">
      <c r="A7" s="5"/>
      <c r="B7" s="6"/>
      <c r="C7" s="6"/>
      <c r="D7" s="6"/>
      <c r="E7" s="6"/>
      <c r="F7" s="6"/>
      <c r="G7" s="6"/>
      <c r="H7" s="6"/>
      <c r="I7" s="6"/>
      <c r="J7" s="6"/>
      <c r="K7" s="6" t="s">
        <v>117</v>
      </c>
    </row>
    <row r="8" spans="1:12" ht="15" customHeight="1" x14ac:dyDescent="0.2">
      <c r="A8" s="5"/>
      <c r="B8" s="6"/>
      <c r="C8" s="6"/>
      <c r="D8" s="6"/>
      <c r="E8" s="6"/>
      <c r="F8" s="6"/>
      <c r="G8" s="6"/>
      <c r="H8" s="6"/>
      <c r="I8" s="6"/>
      <c r="J8" s="6"/>
      <c r="K8" s="63"/>
    </row>
    <row r="9" spans="1:12" ht="17.25" customHeight="1" x14ac:dyDescent="0.25">
      <c r="A9" s="5"/>
      <c r="B9" s="6"/>
      <c r="C9" s="6"/>
      <c r="D9" s="6"/>
      <c r="E9" s="6"/>
      <c r="F9" s="6"/>
      <c r="G9" s="6"/>
      <c r="H9" s="6"/>
      <c r="I9" s="6"/>
      <c r="J9" s="6"/>
      <c r="K9" s="31" t="str">
        <f>IF($K$8="אסף","הצלחת!",IF($K$8="שי","נסה שוב...",IF($K$8="תמר","לא מדויק...",IF($K$8=" "," "," "))))</f>
        <v xml:space="preserve"> </v>
      </c>
    </row>
    <row r="10" spans="1:12" ht="15" customHeight="1" x14ac:dyDescent="0.2">
      <c r="A10" s="5"/>
      <c r="B10" s="6"/>
      <c r="C10" s="6"/>
      <c r="D10" s="6"/>
      <c r="E10" s="6"/>
      <c r="F10" s="6"/>
      <c r="G10" s="6"/>
      <c r="H10" s="6"/>
      <c r="I10" s="6"/>
      <c r="J10" s="6"/>
      <c r="K10" s="6"/>
    </row>
    <row r="11" spans="1:12" ht="15" customHeight="1" x14ac:dyDescent="0.2">
      <c r="A11" s="5"/>
      <c r="B11" s="6"/>
      <c r="C11" s="6"/>
      <c r="D11" s="6"/>
      <c r="E11" s="6"/>
      <c r="F11" s="6"/>
      <c r="G11" s="6"/>
      <c r="H11" s="6"/>
      <c r="I11" s="6"/>
      <c r="J11" s="6"/>
      <c r="K11" s="6"/>
    </row>
    <row r="12" spans="1:12" ht="18" x14ac:dyDescent="0.25">
      <c r="A12" s="5"/>
      <c r="B12" s="16" t="s">
        <v>62</v>
      </c>
      <c r="C12" t="s">
        <v>135</v>
      </c>
      <c r="D12"/>
      <c r="E12" s="25"/>
      <c r="F12" s="25"/>
      <c r="G12" s="6"/>
      <c r="H12" s="6"/>
      <c r="I12" s="6"/>
      <c r="J12" s="6"/>
      <c r="K12" s="31"/>
    </row>
    <row r="13" spans="1:12" x14ac:dyDescent="0.2">
      <c r="A13" s="5"/>
      <c r="B13" s="44" t="s">
        <v>87</v>
      </c>
      <c r="C13" s="64">
        <v>4760</v>
      </c>
      <c r="D13"/>
      <c r="E13" s="25"/>
      <c r="F13" s="25"/>
      <c r="G13" s="6"/>
      <c r="H13" s="6"/>
      <c r="I13" s="6"/>
      <c r="J13" s="6"/>
      <c r="K13" s="6"/>
    </row>
    <row r="14" spans="1:12" x14ac:dyDescent="0.2">
      <c r="A14" s="5"/>
      <c r="B14" s="44" t="s">
        <v>86</v>
      </c>
      <c r="C14" s="64">
        <v>4100</v>
      </c>
      <c r="D14"/>
      <c r="E14" s="25"/>
      <c r="F14" s="25"/>
      <c r="G14" s="6"/>
      <c r="H14" s="6"/>
      <c r="I14" s="6"/>
      <c r="J14" s="6"/>
      <c r="K14" s="6"/>
    </row>
    <row r="15" spans="1:12" x14ac:dyDescent="0.2">
      <c r="A15" s="5"/>
      <c r="B15" s="44" t="s">
        <v>89</v>
      </c>
      <c r="C15" s="64">
        <v>5425</v>
      </c>
      <c r="D15"/>
      <c r="E15" s="25"/>
      <c r="F15" s="25"/>
      <c r="G15" s="6"/>
      <c r="H15" s="6"/>
      <c r="I15" s="6"/>
      <c r="J15" s="6"/>
      <c r="K15" s="6"/>
    </row>
    <row r="16" spans="1:12" x14ac:dyDescent="0.2">
      <c r="A16" s="5"/>
      <c r="B16" s="44" t="s">
        <v>88</v>
      </c>
      <c r="C16" s="64">
        <v>3473</v>
      </c>
      <c r="D16"/>
      <c r="E16" s="25"/>
      <c r="F16" s="25"/>
      <c r="G16" s="6"/>
      <c r="H16" s="6"/>
      <c r="I16" s="6"/>
      <c r="J16" s="6"/>
      <c r="K16" s="6"/>
    </row>
    <row r="17" spans="1:11" x14ac:dyDescent="0.2">
      <c r="A17" s="5"/>
      <c r="B17" s="44" t="s">
        <v>21</v>
      </c>
      <c r="C17" s="64">
        <v>17758</v>
      </c>
      <c r="D17"/>
      <c r="E17" s="25"/>
      <c r="F17" s="25"/>
      <c r="G17" s="6"/>
      <c r="H17" s="6"/>
      <c r="I17" s="6"/>
      <c r="J17" s="6"/>
      <c r="K17" s="6"/>
    </row>
    <row r="18" spans="1:11" x14ac:dyDescent="0.2">
      <c r="B18"/>
      <c r="C18"/>
      <c r="D18"/>
      <c r="E18" s="12"/>
      <c r="F18" s="12"/>
    </row>
    <row r="19" spans="1:11" x14ac:dyDescent="0.2">
      <c r="B19"/>
      <c r="C19"/>
      <c r="D19"/>
    </row>
    <row r="20" spans="1:11" x14ac:dyDescent="0.2">
      <c r="B20"/>
      <c r="C20"/>
      <c r="D20"/>
    </row>
    <row r="21" spans="1:11" x14ac:dyDescent="0.2">
      <c r="B21"/>
      <c r="C21"/>
      <c r="D21"/>
    </row>
    <row r="22" spans="1:11" x14ac:dyDescent="0.2">
      <c r="B22"/>
      <c r="C22"/>
      <c r="D22"/>
    </row>
    <row r="23" spans="1:11" x14ac:dyDescent="0.2">
      <c r="B23"/>
      <c r="C23"/>
      <c r="D23"/>
    </row>
    <row r="24" spans="1:11" x14ac:dyDescent="0.2">
      <c r="B24"/>
      <c r="C24"/>
      <c r="D24"/>
    </row>
    <row r="25" spans="1:11" x14ac:dyDescent="0.2">
      <c r="B25"/>
      <c r="C25"/>
      <c r="D25"/>
    </row>
    <row r="26" spans="1:11" x14ac:dyDescent="0.2">
      <c r="B26"/>
      <c r="C26"/>
      <c r="D26"/>
    </row>
    <row r="27" spans="1:11" x14ac:dyDescent="0.2">
      <c r="B27"/>
      <c r="C27"/>
      <c r="D27"/>
    </row>
    <row r="28" spans="1:11" x14ac:dyDescent="0.2">
      <c r="B28"/>
      <c r="C28"/>
      <c r="D28"/>
    </row>
    <row r="29" spans="1:11" x14ac:dyDescent="0.2">
      <c r="B29"/>
      <c r="C29"/>
      <c r="D29"/>
    </row>
    <row r="30" spans="1:11" x14ac:dyDescent="0.2">
      <c r="B30" s="12"/>
      <c r="C30" s="12"/>
    </row>
    <row r="31" spans="1:11" x14ac:dyDescent="0.2">
      <c r="B31" s="12"/>
      <c r="C31" s="12"/>
    </row>
    <row r="32" spans="1:11" x14ac:dyDescent="0.2">
      <c r="B32" s="12"/>
      <c r="C32" s="12"/>
    </row>
    <row r="33" spans="2:3" x14ac:dyDescent="0.2">
      <c r="B33" s="12"/>
      <c r="C33" s="12"/>
    </row>
    <row r="34" spans="2:3" x14ac:dyDescent="0.2">
      <c r="B34" s="12"/>
      <c r="C34" s="12"/>
    </row>
    <row r="35" spans="2:3" x14ac:dyDescent="0.2">
      <c r="B35" s="12"/>
      <c r="C35" s="12"/>
    </row>
    <row r="36" spans="2:3" x14ac:dyDescent="0.2">
      <c r="B36" s="12"/>
      <c r="C36" s="12"/>
    </row>
    <row r="37" spans="2:3" x14ac:dyDescent="0.2">
      <c r="B37" s="12"/>
      <c r="C37" s="12"/>
    </row>
    <row r="38" spans="2:3" x14ac:dyDescent="0.2">
      <c r="B38" s="12"/>
      <c r="C38" s="12"/>
    </row>
    <row r="39" spans="2:3" x14ac:dyDescent="0.2">
      <c r="B39" s="12"/>
      <c r="C39" s="12"/>
    </row>
    <row r="40" spans="2:3" x14ac:dyDescent="0.2">
      <c r="B40" s="12"/>
      <c r="C40" s="12"/>
    </row>
    <row r="41" spans="2:3" x14ac:dyDescent="0.2">
      <c r="B41" s="12"/>
      <c r="C41" s="12"/>
    </row>
    <row r="42" spans="2:3" x14ac:dyDescent="0.2">
      <c r="B42" s="12"/>
      <c r="C42" s="12"/>
    </row>
    <row r="43" spans="2:3" x14ac:dyDescent="0.2">
      <c r="B43" s="12"/>
      <c r="C43" s="12"/>
    </row>
    <row r="44" spans="2:3" x14ac:dyDescent="0.2">
      <c r="B44" s="12"/>
      <c r="C44" s="12"/>
    </row>
    <row r="45" spans="2:3" x14ac:dyDescent="0.2">
      <c r="B45" s="12"/>
      <c r="C45" s="12"/>
    </row>
    <row r="46" spans="2:3" x14ac:dyDescent="0.2">
      <c r="B46" s="12"/>
      <c r="C46" s="12"/>
    </row>
    <row r="47" spans="2:3" x14ac:dyDescent="0.2">
      <c r="B47" s="12"/>
      <c r="C47" s="12"/>
    </row>
    <row r="48" spans="2:3" x14ac:dyDescent="0.2">
      <c r="B48" s="12"/>
      <c r="C48" s="12"/>
    </row>
    <row r="49" spans="2:3" x14ac:dyDescent="0.2">
      <c r="B49" s="12"/>
      <c r="C49" s="12"/>
    </row>
    <row r="50" spans="2:3" x14ac:dyDescent="0.2">
      <c r="B50" s="12"/>
      <c r="C50" s="12"/>
    </row>
    <row r="51" spans="2:3" x14ac:dyDescent="0.2">
      <c r="B51" s="12"/>
      <c r="C51" s="12"/>
    </row>
    <row r="52" spans="2:3" x14ac:dyDescent="0.2">
      <c r="B52" s="12"/>
      <c r="C52" s="12"/>
    </row>
    <row r="53" spans="2:3" x14ac:dyDescent="0.2">
      <c r="B53" s="12"/>
      <c r="C53" s="12"/>
    </row>
    <row r="54" spans="2:3" x14ac:dyDescent="0.2">
      <c r="B54" s="12"/>
      <c r="C54" s="12"/>
    </row>
    <row r="55" spans="2:3" x14ac:dyDescent="0.2">
      <c r="B55" s="12"/>
      <c r="C55" s="12"/>
    </row>
    <row r="56" spans="2:3" x14ac:dyDescent="0.2">
      <c r="B56" s="12"/>
      <c r="C56" s="12"/>
    </row>
    <row r="57" spans="2:3" x14ac:dyDescent="0.2">
      <c r="B57" s="12"/>
      <c r="C57" s="12"/>
    </row>
    <row r="58" spans="2:3" x14ac:dyDescent="0.2">
      <c r="B58" s="12"/>
      <c r="C58" s="12"/>
    </row>
    <row r="59" spans="2:3" x14ac:dyDescent="0.2">
      <c r="B59" s="12"/>
      <c r="C59" s="12"/>
    </row>
    <row r="60" spans="2:3" x14ac:dyDescent="0.2">
      <c r="B60" s="12"/>
      <c r="C60" s="12"/>
    </row>
    <row r="61" spans="2:3" x14ac:dyDescent="0.2">
      <c r="B61" s="12"/>
      <c r="C61" s="12"/>
    </row>
    <row r="62" spans="2:3" x14ac:dyDescent="0.2">
      <c r="B62" s="12"/>
      <c r="C62" s="12"/>
    </row>
    <row r="63" spans="2:3" x14ac:dyDescent="0.2">
      <c r="B63" s="12"/>
      <c r="C63" s="12"/>
    </row>
    <row r="64" spans="2:3" x14ac:dyDescent="0.2">
      <c r="B64" s="12"/>
      <c r="C64" s="12"/>
    </row>
    <row r="65" spans="2:3" x14ac:dyDescent="0.2">
      <c r="B65" s="12"/>
      <c r="C65" s="12"/>
    </row>
    <row r="66" spans="2:3" x14ac:dyDescent="0.2">
      <c r="B66" s="12"/>
      <c r="C66" s="12"/>
    </row>
    <row r="67" spans="2:3" x14ac:dyDescent="0.2">
      <c r="B67" s="12"/>
      <c r="C67" s="12"/>
    </row>
    <row r="68" spans="2:3" x14ac:dyDescent="0.2">
      <c r="B68" s="12"/>
      <c r="C68" s="12"/>
    </row>
    <row r="69" spans="2:3" x14ac:dyDescent="0.2">
      <c r="B69" s="12"/>
      <c r="C69" s="12"/>
    </row>
    <row r="70" spans="2:3" x14ac:dyDescent="0.2">
      <c r="B70" s="12"/>
      <c r="C70" s="12"/>
    </row>
    <row r="71" spans="2:3" x14ac:dyDescent="0.2">
      <c r="B71" s="12"/>
      <c r="C71" s="12"/>
    </row>
    <row r="72" spans="2:3" x14ac:dyDescent="0.2">
      <c r="B72" s="12"/>
      <c r="C72" s="12"/>
    </row>
    <row r="73" spans="2:3" x14ac:dyDescent="0.2">
      <c r="B73" s="12"/>
      <c r="C73" s="12"/>
    </row>
    <row r="74" spans="2:3" x14ac:dyDescent="0.2">
      <c r="B74" s="12"/>
      <c r="C74" s="12"/>
    </row>
    <row r="75" spans="2:3" x14ac:dyDescent="0.2">
      <c r="B75" s="12"/>
      <c r="C75" s="12"/>
    </row>
    <row r="76" spans="2:3" x14ac:dyDescent="0.2">
      <c r="B76" s="12"/>
      <c r="C76" s="12"/>
    </row>
    <row r="77" spans="2:3" x14ac:dyDescent="0.2">
      <c r="B77" s="12"/>
      <c r="C77" s="12"/>
    </row>
  </sheetData>
  <phoneticPr fontId="1" type="noConversion"/>
  <dataValidations count="1">
    <dataValidation type="list" allowBlank="1" showErrorMessage="1" promptTitle="Pick an item from the drop down." sqref="K8" xr:uid="{00000000-0002-0000-1400-000000000000}">
      <formula1>"שי,אסף,תמר"</formula1>
    </dataValidation>
  </dataValidations>
  <pageMargins left="0.7" right="0.7" top="0.75" bottom="0.75" header="0.3" footer="0.3"/>
  <pageSetup paperSize="9" scale="94" orientation="landscape" r:id="rId2"/>
  <colBreaks count="1" manualBreakCount="1">
    <brk id="8" max="34" man="1"/>
  </colBreaks>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8"/>
  <dimension ref="A1:BG70"/>
  <sheetViews>
    <sheetView showGridLines="0" rightToLeft="1" zoomScaleNormal="100" workbookViewId="0"/>
  </sheetViews>
  <sheetFormatPr defaultColWidth="9" defaultRowHeight="14.25" x14ac:dyDescent="0.2"/>
  <cols>
    <col min="1" max="1" width="9" style="14"/>
    <col min="2" max="3" width="22.75" style="7" bestFit="1" customWidth="1"/>
    <col min="4" max="4" width="7.5" style="7" customWidth="1"/>
    <col min="5" max="5" width="6" style="7" customWidth="1"/>
    <col min="6" max="6" width="3.625" style="7" customWidth="1"/>
    <col min="7" max="7" width="5" style="7" customWidth="1"/>
    <col min="8" max="8" width="1.75" style="7" customWidth="1"/>
    <col min="9" max="9" width="4" style="7" customWidth="1"/>
    <col min="10" max="10" width="11.375" style="7" customWidth="1"/>
    <col min="11" max="11" width="10.25" style="7" customWidth="1"/>
    <col min="12" max="12" width="7.5" style="7" customWidth="1"/>
    <col min="13" max="13" width="5.375" style="7" bestFit="1" customWidth="1"/>
    <col min="14" max="14" width="11.75" style="7" bestFit="1" customWidth="1"/>
    <col min="15" max="15" width="8" style="7" bestFit="1" customWidth="1"/>
    <col min="16" max="16" width="6.625" style="7" bestFit="1" customWidth="1"/>
    <col min="17" max="17" width="5.375" style="7" bestFit="1" customWidth="1"/>
    <col min="18" max="18" width="10.625" style="7" bestFit="1" customWidth="1"/>
    <col min="19" max="19" width="9.875" style="7" bestFit="1" customWidth="1"/>
    <col min="20" max="16384" width="9" style="7"/>
  </cols>
  <sheetData>
    <row r="1" spans="1:59" ht="15" customHeight="1" x14ac:dyDescent="0.2">
      <c r="A1" s="62" t="s">
        <v>143</v>
      </c>
      <c r="B1" s="6"/>
      <c r="C1" s="6"/>
      <c r="D1" s="6"/>
      <c r="E1" s="6"/>
      <c r="F1" s="6"/>
      <c r="G1" s="6"/>
      <c r="H1" s="6"/>
      <c r="I1" s="6"/>
      <c r="J1" s="6"/>
    </row>
    <row r="2" spans="1:59" ht="15" customHeight="1" x14ac:dyDescent="0.2">
      <c r="A2" s="5" t="s">
        <v>144</v>
      </c>
      <c r="B2" s="6"/>
      <c r="C2" s="6"/>
      <c r="D2" s="6"/>
      <c r="E2" s="6"/>
      <c r="F2" s="6"/>
      <c r="G2" s="6"/>
      <c r="H2" s="6"/>
      <c r="I2" s="6"/>
      <c r="J2" s="6"/>
    </row>
    <row r="3" spans="1:59" ht="15" customHeight="1" x14ac:dyDescent="0.2">
      <c r="A3" s="5" t="s">
        <v>118</v>
      </c>
      <c r="B3" s="6"/>
      <c r="C3" s="6"/>
      <c r="D3" s="6"/>
      <c r="E3" s="6"/>
      <c r="F3" s="6"/>
      <c r="G3" s="6"/>
      <c r="H3" s="6"/>
      <c r="I3" s="6"/>
      <c r="J3" s="6"/>
    </row>
    <row r="4" spans="1:59" ht="15" customHeight="1" x14ac:dyDescent="0.25">
      <c r="A4" s="8" t="s">
        <v>6</v>
      </c>
      <c r="B4" s="6"/>
      <c r="C4" s="6"/>
      <c r="D4" s="6"/>
      <c r="E4" s="6"/>
      <c r="F4" s="6"/>
      <c r="G4" s="6"/>
      <c r="H4" s="6"/>
      <c r="I4" s="6"/>
      <c r="J4" s="31"/>
    </row>
    <row r="5" spans="1:59" ht="15" customHeight="1" x14ac:dyDescent="0.25">
      <c r="A5" s="8"/>
      <c r="B5" s="6"/>
      <c r="C5" s="6"/>
      <c r="D5" s="6"/>
      <c r="E5" s="6"/>
      <c r="F5" s="6"/>
      <c r="G5" s="6"/>
      <c r="H5" s="6"/>
      <c r="I5" s="6"/>
      <c r="J5" s="31" t="str">
        <f>IF(AND(B$14="אביב",$C$17=1040),"כל הכבוד! מיקמת שדה"," ")</f>
        <v xml:space="preserve"> </v>
      </c>
      <c r="K5" s="34"/>
    </row>
    <row r="6" spans="1:59" ht="15" customHeight="1" x14ac:dyDescent="0.25">
      <c r="A6" s="5"/>
      <c r="B6" s="6"/>
      <c r="C6" s="6"/>
      <c r="D6" s="6"/>
      <c r="E6" s="6"/>
      <c r="F6" s="6"/>
      <c r="G6" s="6"/>
      <c r="H6" s="6"/>
      <c r="I6" s="6"/>
      <c r="J6" s="31" t="str">
        <f>IF(AND(B$14="אביב",$C$17=1040),"שורה משני. עכשיו גלול"," ")</f>
        <v xml:space="preserve"> </v>
      </c>
      <c r="K6" s="34"/>
    </row>
    <row r="7" spans="1:59" ht="15" customHeight="1" x14ac:dyDescent="0.25">
      <c r="A7" s="5"/>
      <c r="B7" s="6"/>
      <c r="C7" s="6"/>
      <c r="D7" s="6"/>
      <c r="E7" s="6"/>
      <c r="F7" s="6"/>
      <c r="G7" s="6"/>
      <c r="H7" s="6"/>
      <c r="I7" s="6"/>
      <c r="J7" s="31" t="str">
        <f>IF(AND(B$14="אביב",$C$17=1040),"למטה ולחץ על 'הבא'."," ")</f>
        <v xml:space="preserve"> </v>
      </c>
      <c r="K7" s="34"/>
    </row>
    <row r="8" spans="1:59" ht="15" customHeight="1" x14ac:dyDescent="0.2">
      <c r="A8" s="5"/>
      <c r="B8" s="6"/>
      <c r="C8" s="6"/>
      <c r="D8" s="6"/>
      <c r="E8" s="6"/>
      <c r="F8" s="6"/>
      <c r="G8" s="6"/>
      <c r="H8" s="6"/>
      <c r="I8" s="6"/>
      <c r="J8" s="6"/>
    </row>
    <row r="9" spans="1:59" ht="15" customHeight="1" x14ac:dyDescent="0.2">
      <c r="A9" s="5"/>
      <c r="B9" s="6"/>
      <c r="C9" s="6"/>
      <c r="D9" s="6"/>
      <c r="E9" s="6"/>
      <c r="F9" s="6"/>
      <c r="G9" s="6"/>
      <c r="H9" s="6"/>
      <c r="I9" s="6"/>
      <c r="J9" s="6"/>
    </row>
    <row r="10" spans="1:59" ht="15" customHeight="1" x14ac:dyDescent="0.2">
      <c r="A10" s="5"/>
      <c r="B10" s="6"/>
      <c r="C10" s="6"/>
      <c r="D10" s="6"/>
      <c r="E10" s="6"/>
      <c r="F10" s="6"/>
      <c r="G10" s="6"/>
      <c r="H10" s="6"/>
      <c r="I10" s="6"/>
      <c r="J10" s="6"/>
    </row>
    <row r="11" spans="1:59" ht="15" customHeight="1" x14ac:dyDescent="0.2">
      <c r="A11" s="5"/>
      <c r="B11" s="6"/>
      <c r="C11" s="6"/>
      <c r="D11" s="6"/>
      <c r="E11" s="6"/>
      <c r="F11" s="6"/>
      <c r="G11" s="6"/>
      <c r="H11" s="6"/>
      <c r="I11" s="6"/>
      <c r="J11" s="6"/>
    </row>
    <row r="12" spans="1:59" ht="15" customHeight="1" x14ac:dyDescent="0.2">
      <c r="A12" s="5"/>
      <c r="B12" s="6"/>
      <c r="C12" s="6"/>
      <c r="D12" s="6"/>
      <c r="E12" s="6"/>
      <c r="F12" s="6"/>
      <c r="G12" s="6"/>
      <c r="H12" s="6"/>
      <c r="I12" s="6"/>
      <c r="J12" s="6"/>
    </row>
    <row r="13" spans="1:59" x14ac:dyDescent="0.2">
      <c r="A13" s="5"/>
      <c r="B13" t="s">
        <v>135</v>
      </c>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row>
    <row r="14" spans="1:59" x14ac:dyDescent="0.2">
      <c r="A14" s="5"/>
      <c r="B14" s="64">
        <v>17758</v>
      </c>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row>
    <row r="15" spans="1:59" x14ac:dyDescent="0.2">
      <c r="B15"/>
      <c r="C15"/>
      <c r="D15"/>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row>
    <row r="16" spans="1:59" x14ac:dyDescent="0.2">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row>
    <row r="17" spans="2:17" x14ac:dyDescent="0.2">
      <c r="B17"/>
      <c r="C17"/>
      <c r="D17"/>
      <c r="E17"/>
      <c r="F17"/>
      <c r="G17"/>
      <c r="H17"/>
      <c r="I17"/>
      <c r="J17"/>
      <c r="K17"/>
      <c r="L17"/>
      <c r="M17"/>
      <c r="N17"/>
      <c r="O17"/>
      <c r="P17"/>
      <c r="Q17"/>
    </row>
    <row r="18" spans="2:17" x14ac:dyDescent="0.2">
      <c r="B18"/>
      <c r="C18"/>
      <c r="D18"/>
      <c r="E18"/>
      <c r="F18"/>
      <c r="G18"/>
      <c r="H18"/>
      <c r="I18"/>
      <c r="J18"/>
      <c r="K18"/>
      <c r="L18"/>
      <c r="M18"/>
      <c r="N18"/>
      <c r="O18"/>
      <c r="P18"/>
      <c r="Q18"/>
    </row>
    <row r="19" spans="2:17" x14ac:dyDescent="0.2">
      <c r="B19"/>
      <c r="C19"/>
      <c r="D19"/>
      <c r="E19"/>
      <c r="F19"/>
    </row>
    <row r="20" spans="2:17" x14ac:dyDescent="0.2">
      <c r="B20"/>
      <c r="C20"/>
      <c r="D20"/>
      <c r="E20"/>
      <c r="F20"/>
    </row>
    <row r="21" spans="2:17" x14ac:dyDescent="0.2">
      <c r="B21"/>
      <c r="C21"/>
      <c r="D21"/>
      <c r="E21"/>
      <c r="F21"/>
    </row>
    <row r="22" spans="2:17" x14ac:dyDescent="0.2">
      <c r="B22"/>
      <c r="C22"/>
      <c r="D22"/>
      <c r="E22"/>
      <c r="F22"/>
    </row>
    <row r="23" spans="2:17" x14ac:dyDescent="0.2">
      <c r="B23"/>
      <c r="C23"/>
      <c r="D23"/>
      <c r="E23"/>
      <c r="F23"/>
    </row>
    <row r="24" spans="2:17" x14ac:dyDescent="0.2">
      <c r="B24"/>
      <c r="C24"/>
      <c r="D24"/>
      <c r="E24"/>
      <c r="F24"/>
    </row>
    <row r="25" spans="2:17" x14ac:dyDescent="0.2">
      <c r="B25"/>
      <c r="C25"/>
      <c r="D25"/>
      <c r="E25"/>
      <c r="F25"/>
    </row>
    <row r="26" spans="2:17" x14ac:dyDescent="0.2">
      <c r="B26"/>
      <c r="C26"/>
      <c r="D26"/>
      <c r="E26"/>
      <c r="F26"/>
    </row>
    <row r="27" spans="2:17" x14ac:dyDescent="0.2">
      <c r="B27"/>
      <c r="C27"/>
      <c r="D27"/>
      <c r="E27"/>
      <c r="F27"/>
    </row>
    <row r="28" spans="2:17" x14ac:dyDescent="0.2">
      <c r="B28"/>
      <c r="C28"/>
      <c r="D28"/>
      <c r="E28"/>
      <c r="F28"/>
    </row>
    <row r="29" spans="2:17" x14ac:dyDescent="0.2">
      <c r="B29"/>
      <c r="C29"/>
      <c r="D29"/>
      <c r="E29"/>
      <c r="F29"/>
    </row>
    <row r="30" spans="2:17" x14ac:dyDescent="0.2">
      <c r="B30"/>
      <c r="C30"/>
      <c r="D30"/>
    </row>
    <row r="31" spans="2:17" x14ac:dyDescent="0.2">
      <c r="B31"/>
      <c r="C31"/>
    </row>
    <row r="32" spans="2:17" x14ac:dyDescent="0.2">
      <c r="B32"/>
      <c r="C32"/>
    </row>
    <row r="33" spans="2:3" x14ac:dyDescent="0.2">
      <c r="B33"/>
      <c r="C33"/>
    </row>
    <row r="34" spans="2:3" x14ac:dyDescent="0.2">
      <c r="B34"/>
      <c r="C34"/>
    </row>
    <row r="35" spans="2:3" x14ac:dyDescent="0.2">
      <c r="B35"/>
      <c r="C35"/>
    </row>
    <row r="36" spans="2:3" x14ac:dyDescent="0.2">
      <c r="B36"/>
      <c r="C36"/>
    </row>
    <row r="37" spans="2:3" x14ac:dyDescent="0.2">
      <c r="B37"/>
      <c r="C37"/>
    </row>
    <row r="38" spans="2:3" x14ac:dyDescent="0.2">
      <c r="B38"/>
      <c r="C38"/>
    </row>
    <row r="39" spans="2:3" x14ac:dyDescent="0.2">
      <c r="B39"/>
      <c r="C39"/>
    </row>
    <row r="40" spans="2:3" x14ac:dyDescent="0.2">
      <c r="B40"/>
      <c r="C40"/>
    </row>
    <row r="41" spans="2:3" x14ac:dyDescent="0.2">
      <c r="B41"/>
      <c r="C41"/>
    </row>
    <row r="42" spans="2:3" x14ac:dyDescent="0.2">
      <c r="B42"/>
      <c r="C42"/>
    </row>
    <row r="43" spans="2:3" x14ac:dyDescent="0.2">
      <c r="B43"/>
      <c r="C43"/>
    </row>
    <row r="44" spans="2:3" x14ac:dyDescent="0.2">
      <c r="B44"/>
      <c r="C44"/>
    </row>
    <row r="45" spans="2:3" x14ac:dyDescent="0.2">
      <c r="B45"/>
      <c r="C45"/>
    </row>
    <row r="46" spans="2:3" x14ac:dyDescent="0.2">
      <c r="B46"/>
      <c r="C46"/>
    </row>
    <row r="47" spans="2:3" x14ac:dyDescent="0.2">
      <c r="B47"/>
      <c r="C47"/>
    </row>
    <row r="48" spans="2:3" x14ac:dyDescent="0.2">
      <c r="B48"/>
      <c r="C48"/>
    </row>
    <row r="49" spans="2:3" x14ac:dyDescent="0.2">
      <c r="B49"/>
      <c r="C49"/>
    </row>
    <row r="50" spans="2:3" x14ac:dyDescent="0.2">
      <c r="B50"/>
      <c r="C50"/>
    </row>
    <row r="51" spans="2:3" x14ac:dyDescent="0.2">
      <c r="B51"/>
      <c r="C51"/>
    </row>
    <row r="52" spans="2:3" x14ac:dyDescent="0.2">
      <c r="B52"/>
      <c r="C52"/>
    </row>
    <row r="53" spans="2:3" x14ac:dyDescent="0.2">
      <c r="B53"/>
      <c r="C53"/>
    </row>
    <row r="54" spans="2:3" x14ac:dyDescent="0.2">
      <c r="B54"/>
      <c r="C54"/>
    </row>
    <row r="55" spans="2:3" x14ac:dyDescent="0.2">
      <c r="B55"/>
      <c r="C55"/>
    </row>
    <row r="56" spans="2:3" x14ac:dyDescent="0.2">
      <c r="B56"/>
      <c r="C56"/>
    </row>
    <row r="57" spans="2:3" x14ac:dyDescent="0.2">
      <c r="B57"/>
      <c r="C57"/>
    </row>
    <row r="58" spans="2:3" x14ac:dyDescent="0.2">
      <c r="B58"/>
      <c r="C58"/>
    </row>
    <row r="59" spans="2:3" x14ac:dyDescent="0.2">
      <c r="B59"/>
      <c r="C59"/>
    </row>
    <row r="60" spans="2:3" x14ac:dyDescent="0.2">
      <c r="B60"/>
      <c r="C60"/>
    </row>
    <row r="61" spans="2:3" x14ac:dyDescent="0.2">
      <c r="B61"/>
      <c r="C61"/>
    </row>
    <row r="62" spans="2:3" x14ac:dyDescent="0.2">
      <c r="B62"/>
      <c r="C62"/>
    </row>
    <row r="63" spans="2:3" x14ac:dyDescent="0.2">
      <c r="B63"/>
      <c r="C63"/>
    </row>
    <row r="64" spans="2:3" x14ac:dyDescent="0.2">
      <c r="B64"/>
      <c r="C64"/>
    </row>
    <row r="65" spans="2:3" x14ac:dyDescent="0.2">
      <c r="B65"/>
      <c r="C65"/>
    </row>
    <row r="66" spans="2:3" x14ac:dyDescent="0.2">
      <c r="B66"/>
      <c r="C66"/>
    </row>
    <row r="67" spans="2:3" x14ac:dyDescent="0.2">
      <c r="B67"/>
      <c r="C67"/>
    </row>
    <row r="68" spans="2:3" x14ac:dyDescent="0.2">
      <c r="B68"/>
      <c r="C68"/>
    </row>
    <row r="69" spans="2:3" x14ac:dyDescent="0.2">
      <c r="B69"/>
      <c r="C69"/>
    </row>
    <row r="70" spans="2:3" x14ac:dyDescent="0.2">
      <c r="B70"/>
      <c r="C70"/>
    </row>
  </sheetData>
  <phoneticPr fontId="1" type="noConversion"/>
  <pageMargins left="0.7" right="0.7" top="0.75" bottom="0.75" header="0.3" footer="0.3"/>
  <pageSetup paperSize="9" scale="92" orientation="landscape" r:id="rId2"/>
  <colBreaks count="2" manualBreakCount="2">
    <brk id="9" max="35" man="1"/>
    <brk id="18" max="35" man="1"/>
  </colBreaks>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8"/>
  <dimension ref="A1:CC78"/>
  <sheetViews>
    <sheetView showGridLines="0" rightToLeft="1" zoomScaleNormal="100" workbookViewId="0"/>
  </sheetViews>
  <sheetFormatPr defaultColWidth="9" defaultRowHeight="14.25" x14ac:dyDescent="0.2"/>
  <cols>
    <col min="1" max="1" width="9" style="14"/>
    <col min="2" max="2" width="22.75" style="7" bestFit="1" customWidth="1"/>
    <col min="3" max="3" width="16.5" style="7" customWidth="1"/>
    <col min="4" max="4" width="6.5" style="7" customWidth="1"/>
    <col min="5" max="5" width="8.375" style="7" customWidth="1"/>
    <col min="6" max="6" width="7.25" style="7" customWidth="1"/>
    <col min="7" max="7" width="10.125" style="7" bestFit="1" customWidth="1"/>
    <col min="8" max="8" width="2.625" style="7" customWidth="1"/>
    <col min="9" max="9" width="4" style="7" customWidth="1"/>
    <col min="10" max="10" width="11.375" style="7" customWidth="1"/>
    <col min="11" max="11" width="10.25" style="7" customWidth="1"/>
    <col min="12" max="12" width="7.5" style="7" customWidth="1"/>
    <col min="13" max="13" width="5.375" style="7" bestFit="1" customWidth="1"/>
    <col min="14" max="14" width="11.75" style="7" bestFit="1" customWidth="1"/>
    <col min="15" max="15" width="8" style="7" bestFit="1" customWidth="1"/>
    <col min="16" max="16" width="6.625" style="7" bestFit="1" customWidth="1"/>
    <col min="17" max="17" width="5.375" style="7" bestFit="1" customWidth="1"/>
    <col min="18" max="18" width="10.625" style="7" bestFit="1" customWidth="1"/>
    <col min="19" max="19" width="9.875" style="7" bestFit="1" customWidth="1"/>
    <col min="20" max="16384" width="9" style="7"/>
  </cols>
  <sheetData>
    <row r="1" spans="1:81" ht="15" customHeight="1" x14ac:dyDescent="0.2">
      <c r="A1" s="62" t="s">
        <v>145</v>
      </c>
      <c r="B1" s="6"/>
      <c r="C1" s="6"/>
      <c r="D1" s="6"/>
      <c r="E1" s="6"/>
      <c r="F1" s="6"/>
      <c r="G1" s="6"/>
      <c r="H1" s="6"/>
      <c r="I1" s="6"/>
      <c r="J1" s="6"/>
    </row>
    <row r="2" spans="1:81" ht="15" customHeight="1" x14ac:dyDescent="0.2">
      <c r="A2" s="5" t="s">
        <v>66</v>
      </c>
      <c r="B2" s="6"/>
      <c r="C2" s="6"/>
      <c r="D2" s="6"/>
      <c r="E2" s="6"/>
      <c r="F2" s="6"/>
      <c r="G2" s="6"/>
      <c r="H2" s="6"/>
      <c r="I2" s="6"/>
      <c r="J2" s="6"/>
    </row>
    <row r="3" spans="1:81" ht="15" customHeight="1" x14ac:dyDescent="0.2">
      <c r="A3" s="5" t="s">
        <v>119</v>
      </c>
      <c r="B3" s="6"/>
      <c r="C3" s="6"/>
      <c r="D3" s="6"/>
      <c r="E3" s="6"/>
      <c r="F3" s="6"/>
      <c r="G3" s="6"/>
      <c r="H3" s="6"/>
      <c r="I3" s="6"/>
      <c r="J3" s="6"/>
    </row>
    <row r="4" spans="1:81" ht="15" customHeight="1" x14ac:dyDescent="0.25">
      <c r="A4" s="8" t="s">
        <v>6</v>
      </c>
      <c r="B4" s="6"/>
      <c r="C4" s="6"/>
      <c r="D4" s="6"/>
      <c r="E4" s="6"/>
      <c r="F4" s="6"/>
      <c r="G4" s="6"/>
      <c r="H4" s="6"/>
      <c r="I4" s="6"/>
      <c r="J4" s="31" t="str">
        <f>IF(AND($B$15="אוכמניות",$G$28=1683),"כל הכבוד! מיקמת"," ")</f>
        <v xml:space="preserve"> </v>
      </c>
    </row>
    <row r="5" spans="1:81" ht="15" customHeight="1" x14ac:dyDescent="0.25">
      <c r="A5" s="8"/>
      <c r="B5" s="6"/>
      <c r="C5" s="6"/>
      <c r="D5" s="6"/>
      <c r="E5" s="6"/>
      <c r="F5" s="6"/>
      <c r="G5" s="6"/>
      <c r="H5" s="6"/>
      <c r="I5" s="6"/>
      <c r="J5" s="31" t="str">
        <f>IF(AND($B$15="אוכמניות",$G$28=1683),"שדה שורה מימין"," ")</f>
        <v xml:space="preserve"> </v>
      </c>
      <c r="K5" s="34"/>
    </row>
    <row r="6" spans="1:81" ht="15" customHeight="1" x14ac:dyDescent="0.25">
      <c r="A6" s="5"/>
      <c r="B6" s="6"/>
      <c r="C6" s="6"/>
      <c r="D6" s="6"/>
      <c r="E6" s="6"/>
      <c r="F6" s="6"/>
      <c r="G6" s="6"/>
      <c r="H6" s="6"/>
      <c r="I6" s="6"/>
      <c r="J6" s="31" t="str">
        <f>IF(AND($B$15="אוכמניות",$G$28=1683),"ושדה עמודה עם ארבע"," ")</f>
        <v xml:space="preserve"> </v>
      </c>
      <c r="K6" s="34"/>
    </row>
    <row r="7" spans="1:81" ht="15" customHeight="1" x14ac:dyDescent="0.25">
      <c r="A7" s="5"/>
      <c r="B7" s="6"/>
      <c r="C7" s="6"/>
      <c r="D7" s="6"/>
      <c r="E7" s="6"/>
      <c r="F7" s="6"/>
      <c r="G7" s="6"/>
      <c r="H7" s="6"/>
      <c r="I7" s="6"/>
      <c r="J7" s="31" t="str">
        <f>IF(AND($B$15="אוכמניות",$G$28=1683),"עמודות חדשות. גלול"," ")</f>
        <v xml:space="preserve"> </v>
      </c>
      <c r="K7" s="34"/>
    </row>
    <row r="8" spans="1:81" ht="15" customHeight="1" x14ac:dyDescent="0.25">
      <c r="A8" s="5"/>
      <c r="B8" s="6"/>
      <c r="C8" s="6"/>
      <c r="D8" s="6"/>
      <c r="E8" s="6"/>
      <c r="F8" s="6"/>
      <c r="G8" s="6"/>
      <c r="H8" s="6"/>
      <c r="I8" s="6"/>
      <c r="J8" s="31" t="str">
        <f>IF(AND($B$15="אוכמניות",$G$28=1683),"למטה ולחץ על 'הבא'..."," ")</f>
        <v xml:space="preserve"> </v>
      </c>
    </row>
    <row r="9" spans="1:81" ht="15" customHeight="1" x14ac:dyDescent="0.2">
      <c r="A9" s="5"/>
      <c r="B9" s="6"/>
      <c r="C9" s="6"/>
      <c r="D9" s="6"/>
      <c r="E9" s="6"/>
      <c r="F9" s="6"/>
      <c r="G9" s="6"/>
      <c r="H9" s="6"/>
      <c r="I9" s="6"/>
      <c r="J9" s="6"/>
    </row>
    <row r="10" spans="1:81" ht="15" customHeight="1" x14ac:dyDescent="0.2">
      <c r="A10" s="5"/>
      <c r="B10" s="6"/>
      <c r="C10" s="6"/>
      <c r="D10" s="6"/>
      <c r="E10" s="6"/>
      <c r="F10" s="6"/>
      <c r="G10" s="6"/>
      <c r="H10" s="6"/>
      <c r="I10" s="6"/>
      <c r="J10" s="6"/>
    </row>
    <row r="11" spans="1:81" ht="15" customHeight="1" x14ac:dyDescent="0.2">
      <c r="A11" s="5"/>
      <c r="B11" s="6"/>
      <c r="C11" s="6"/>
      <c r="D11" s="6"/>
      <c r="E11" s="6"/>
      <c r="F11" s="6"/>
      <c r="G11" s="6"/>
      <c r="H11" s="6"/>
      <c r="I11" s="6"/>
      <c r="J11" s="6"/>
    </row>
    <row r="12" spans="1:81" ht="15" customHeight="1" x14ac:dyDescent="0.2">
      <c r="A12" s="5"/>
      <c r="B12" s="6"/>
      <c r="C12" s="6"/>
      <c r="D12" s="6"/>
      <c r="E12" s="6"/>
      <c r="F12" s="6"/>
      <c r="G12" s="6"/>
      <c r="H12" s="6"/>
      <c r="I12" s="6"/>
      <c r="J12" s="6"/>
    </row>
    <row r="13" spans="1:81" x14ac:dyDescent="0.2">
      <c r="A13" s="5"/>
      <c r="B13" t="s">
        <v>135</v>
      </c>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row>
    <row r="14" spans="1:81" x14ac:dyDescent="0.2">
      <c r="A14" s="5"/>
      <c r="B14" s="64">
        <v>17758</v>
      </c>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row>
    <row r="15" spans="1:81" x14ac:dyDescent="0.2">
      <c r="B15"/>
      <c r="C15"/>
      <c r="D15"/>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row>
    <row r="16" spans="1:81" x14ac:dyDescent="0.2">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row>
    <row r="17" spans="2:81" x14ac:dyDescent="0.2">
      <c r="B17"/>
      <c r="C17"/>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row>
    <row r="18" spans="2:81" x14ac:dyDescent="0.2">
      <c r="B18"/>
      <c r="C18"/>
      <c r="D18"/>
      <c r="E18"/>
      <c r="F18"/>
      <c r="G18"/>
      <c r="H18"/>
      <c r="I18"/>
      <c r="J18"/>
      <c r="K18"/>
      <c r="L18"/>
      <c r="M18"/>
      <c r="N18"/>
      <c r="O18"/>
      <c r="P18"/>
      <c r="Q18"/>
      <c r="R18"/>
      <c r="S18"/>
      <c r="T18"/>
      <c r="U18"/>
      <c r="V18"/>
      <c r="W18"/>
      <c r="X18"/>
      <c r="Y18"/>
      <c r="Z18"/>
      <c r="AA18"/>
      <c r="AB18"/>
      <c r="AC18"/>
      <c r="AD18"/>
      <c r="AE18"/>
      <c r="AF18"/>
      <c r="AG18"/>
    </row>
    <row r="19" spans="2:81" x14ac:dyDescent="0.2">
      <c r="B19"/>
      <c r="C19"/>
      <c r="D19"/>
      <c r="E19"/>
      <c r="F19"/>
      <c r="G19"/>
      <c r="H19"/>
      <c r="I19"/>
      <c r="J19"/>
      <c r="K19"/>
      <c r="L19"/>
      <c r="M19"/>
      <c r="N19"/>
      <c r="O19"/>
      <c r="P19"/>
      <c r="Q19"/>
      <c r="R19"/>
      <c r="S19"/>
      <c r="T19"/>
      <c r="U19"/>
      <c r="V19"/>
      <c r="W19"/>
      <c r="X19"/>
      <c r="Y19"/>
      <c r="Z19"/>
      <c r="AA19"/>
      <c r="AB19"/>
      <c r="AC19"/>
      <c r="AD19"/>
      <c r="AE19"/>
      <c r="AF19"/>
      <c r="AG19"/>
    </row>
    <row r="20" spans="2:81" x14ac:dyDescent="0.2">
      <c r="B20"/>
      <c r="C20"/>
      <c r="D20"/>
      <c r="E20"/>
      <c r="F20"/>
      <c r="G20"/>
      <c r="H20"/>
      <c r="I20"/>
      <c r="J20"/>
      <c r="K20"/>
      <c r="L20"/>
      <c r="M20"/>
      <c r="N20"/>
      <c r="O20"/>
      <c r="P20"/>
      <c r="Q20"/>
    </row>
    <row r="21" spans="2:81" x14ac:dyDescent="0.2">
      <c r="B21"/>
      <c r="C21"/>
      <c r="D21"/>
      <c r="E21"/>
      <c r="F21"/>
      <c r="G21"/>
      <c r="H21"/>
      <c r="I21"/>
      <c r="J21"/>
      <c r="K21"/>
      <c r="L21"/>
      <c r="M21"/>
      <c r="N21"/>
      <c r="O21"/>
      <c r="P21"/>
      <c r="Q21"/>
    </row>
    <row r="22" spans="2:81" x14ac:dyDescent="0.2">
      <c r="B22"/>
      <c r="C22"/>
      <c r="D22"/>
      <c r="E22"/>
      <c r="F22"/>
      <c r="G22"/>
      <c r="H22"/>
      <c r="I22"/>
      <c r="J22"/>
      <c r="K22"/>
      <c r="L22"/>
      <c r="M22"/>
      <c r="N22"/>
      <c r="O22"/>
      <c r="P22"/>
      <c r="Q22"/>
    </row>
    <row r="23" spans="2:81" x14ac:dyDescent="0.2">
      <c r="B23"/>
      <c r="C23"/>
      <c r="D23"/>
      <c r="E23"/>
      <c r="F23"/>
      <c r="G23"/>
      <c r="H23"/>
      <c r="I23"/>
      <c r="J23"/>
      <c r="K23"/>
      <c r="L23"/>
      <c r="M23"/>
      <c r="N23"/>
      <c r="O23"/>
      <c r="P23"/>
      <c r="Q23"/>
    </row>
    <row r="24" spans="2:81" x14ac:dyDescent="0.2">
      <c r="B24"/>
      <c r="C24"/>
      <c r="D24"/>
      <c r="E24"/>
      <c r="F24"/>
      <c r="G24"/>
      <c r="H24"/>
      <c r="I24"/>
      <c r="J24"/>
      <c r="K24"/>
      <c r="L24"/>
      <c r="M24"/>
      <c r="N24"/>
      <c r="O24"/>
      <c r="P24"/>
      <c r="Q24"/>
    </row>
    <row r="25" spans="2:81" x14ac:dyDescent="0.2">
      <c r="B25"/>
      <c r="C25"/>
      <c r="D25"/>
      <c r="E25"/>
      <c r="F25"/>
      <c r="G25"/>
      <c r="H25"/>
      <c r="I25"/>
      <c r="J25"/>
      <c r="K25"/>
      <c r="L25"/>
      <c r="M25"/>
      <c r="N25"/>
      <c r="O25"/>
      <c r="P25"/>
      <c r="Q25"/>
    </row>
    <row r="26" spans="2:81" x14ac:dyDescent="0.2">
      <c r="B26"/>
      <c r="C26"/>
      <c r="D26"/>
      <c r="E26"/>
      <c r="F26"/>
      <c r="G26"/>
      <c r="H26"/>
      <c r="I26"/>
      <c r="J26"/>
      <c r="K26"/>
      <c r="L26"/>
      <c r="M26"/>
      <c r="N26"/>
      <c r="O26"/>
      <c r="P26"/>
      <c r="Q26"/>
    </row>
    <row r="27" spans="2:81" x14ac:dyDescent="0.2">
      <c r="B27"/>
      <c r="C27"/>
      <c r="D27"/>
      <c r="E27"/>
      <c r="F27"/>
      <c r="G27"/>
      <c r="H27"/>
      <c r="I27"/>
      <c r="J27"/>
      <c r="K27"/>
      <c r="L27"/>
      <c r="M27"/>
      <c r="N27"/>
      <c r="O27"/>
      <c r="P27"/>
      <c r="Q27"/>
    </row>
    <row r="28" spans="2:81" x14ac:dyDescent="0.2">
      <c r="B28"/>
      <c r="C28"/>
      <c r="D28"/>
      <c r="E28"/>
      <c r="F28"/>
      <c r="G28"/>
      <c r="H28"/>
      <c r="I28"/>
      <c r="J28"/>
      <c r="K28"/>
      <c r="L28"/>
      <c r="M28"/>
      <c r="N28"/>
      <c r="O28"/>
      <c r="P28"/>
      <c r="Q28"/>
    </row>
    <row r="29" spans="2:81" x14ac:dyDescent="0.2">
      <c r="B29"/>
      <c r="C29"/>
      <c r="D29"/>
      <c r="E29"/>
      <c r="F29"/>
      <c r="G29"/>
      <c r="H29"/>
      <c r="I29"/>
      <c r="J29"/>
      <c r="K29"/>
      <c r="L29"/>
      <c r="M29"/>
      <c r="N29"/>
      <c r="O29"/>
      <c r="P29"/>
      <c r="Q29"/>
    </row>
    <row r="30" spans="2:81" x14ac:dyDescent="0.2">
      <c r="B30"/>
      <c r="C30"/>
      <c r="D30"/>
      <c r="E30"/>
      <c r="F30"/>
      <c r="G30"/>
      <c r="H30"/>
      <c r="I30"/>
      <c r="J30"/>
      <c r="K30"/>
      <c r="L30"/>
      <c r="M30"/>
      <c r="N30"/>
      <c r="O30"/>
      <c r="P30"/>
      <c r="Q30"/>
    </row>
    <row r="31" spans="2:81" x14ac:dyDescent="0.2">
      <c r="B31"/>
      <c r="C31"/>
      <c r="D31"/>
      <c r="E31"/>
      <c r="F31"/>
      <c r="G31"/>
      <c r="H31"/>
      <c r="I31"/>
      <c r="J31"/>
      <c r="K31"/>
      <c r="L31"/>
      <c r="M31"/>
      <c r="N31"/>
      <c r="O31"/>
      <c r="P31"/>
      <c r="Q31"/>
    </row>
    <row r="32" spans="2:81" x14ac:dyDescent="0.2">
      <c r="B32"/>
      <c r="C32"/>
    </row>
    <row r="33" spans="2:3" x14ac:dyDescent="0.2">
      <c r="B33"/>
      <c r="C33"/>
    </row>
    <row r="34" spans="2:3" x14ac:dyDescent="0.2">
      <c r="B34"/>
      <c r="C34"/>
    </row>
    <row r="35" spans="2:3" x14ac:dyDescent="0.2">
      <c r="B35"/>
      <c r="C35"/>
    </row>
    <row r="36" spans="2:3" x14ac:dyDescent="0.2">
      <c r="B36"/>
      <c r="C36"/>
    </row>
    <row r="37" spans="2:3" x14ac:dyDescent="0.2">
      <c r="B37"/>
      <c r="C37"/>
    </row>
    <row r="38" spans="2:3" x14ac:dyDescent="0.2">
      <c r="B38"/>
      <c r="C38"/>
    </row>
    <row r="39" spans="2:3" x14ac:dyDescent="0.2">
      <c r="B39"/>
      <c r="C39"/>
    </row>
    <row r="40" spans="2:3" x14ac:dyDescent="0.2">
      <c r="B40"/>
      <c r="C40"/>
    </row>
    <row r="41" spans="2:3" x14ac:dyDescent="0.2">
      <c r="B41"/>
      <c r="C41"/>
    </row>
    <row r="42" spans="2:3" x14ac:dyDescent="0.2">
      <c r="B42"/>
      <c r="C42"/>
    </row>
    <row r="43" spans="2:3" x14ac:dyDescent="0.2">
      <c r="B43"/>
      <c r="C43"/>
    </row>
    <row r="44" spans="2:3" x14ac:dyDescent="0.2">
      <c r="B44"/>
      <c r="C44"/>
    </row>
    <row r="45" spans="2:3" x14ac:dyDescent="0.2">
      <c r="B45"/>
      <c r="C45"/>
    </row>
    <row r="46" spans="2:3" x14ac:dyDescent="0.2">
      <c r="B46"/>
      <c r="C46"/>
    </row>
    <row r="47" spans="2:3" x14ac:dyDescent="0.2">
      <c r="B47"/>
      <c r="C47"/>
    </row>
    <row r="48" spans="2:3" x14ac:dyDescent="0.2">
      <c r="B48"/>
      <c r="C48"/>
    </row>
    <row r="49" spans="2:3" x14ac:dyDescent="0.2">
      <c r="B49"/>
      <c r="C49"/>
    </row>
    <row r="50" spans="2:3" x14ac:dyDescent="0.2">
      <c r="B50"/>
      <c r="C50"/>
    </row>
    <row r="51" spans="2:3" x14ac:dyDescent="0.2">
      <c r="B51"/>
      <c r="C51"/>
    </row>
    <row r="52" spans="2:3" x14ac:dyDescent="0.2">
      <c r="B52"/>
      <c r="C52"/>
    </row>
    <row r="53" spans="2:3" x14ac:dyDescent="0.2">
      <c r="B53"/>
      <c r="C53"/>
    </row>
    <row r="54" spans="2:3" x14ac:dyDescent="0.2">
      <c r="B54"/>
      <c r="C54"/>
    </row>
    <row r="55" spans="2:3" x14ac:dyDescent="0.2">
      <c r="B55"/>
      <c r="C55"/>
    </row>
    <row r="56" spans="2:3" x14ac:dyDescent="0.2">
      <c r="B56"/>
      <c r="C56"/>
    </row>
    <row r="57" spans="2:3" x14ac:dyDescent="0.2">
      <c r="B57"/>
      <c r="C57"/>
    </row>
    <row r="58" spans="2:3" x14ac:dyDescent="0.2">
      <c r="B58"/>
      <c r="C58"/>
    </row>
    <row r="59" spans="2:3" x14ac:dyDescent="0.2">
      <c r="B59"/>
      <c r="C59"/>
    </row>
    <row r="60" spans="2:3" x14ac:dyDescent="0.2">
      <c r="B60"/>
      <c r="C60"/>
    </row>
    <row r="61" spans="2:3" x14ac:dyDescent="0.2">
      <c r="B61"/>
      <c r="C61"/>
    </row>
    <row r="62" spans="2:3" x14ac:dyDescent="0.2">
      <c r="B62"/>
      <c r="C62"/>
    </row>
    <row r="63" spans="2:3" x14ac:dyDescent="0.2">
      <c r="B63"/>
      <c r="C63"/>
    </row>
    <row r="64" spans="2:3" x14ac:dyDescent="0.2">
      <c r="B64"/>
      <c r="C64"/>
    </row>
    <row r="65" spans="2:3" x14ac:dyDescent="0.2">
      <c r="B65"/>
      <c r="C65"/>
    </row>
    <row r="66" spans="2:3" x14ac:dyDescent="0.2">
      <c r="B66"/>
      <c r="C66"/>
    </row>
    <row r="67" spans="2:3" x14ac:dyDescent="0.2">
      <c r="B67"/>
      <c r="C67"/>
    </row>
    <row r="68" spans="2:3" x14ac:dyDescent="0.2">
      <c r="B68"/>
      <c r="C68"/>
    </row>
    <row r="69" spans="2:3" x14ac:dyDescent="0.2">
      <c r="B69"/>
      <c r="C69"/>
    </row>
    <row r="70" spans="2:3" x14ac:dyDescent="0.2">
      <c r="B70"/>
      <c r="C70"/>
    </row>
    <row r="71" spans="2:3" x14ac:dyDescent="0.2">
      <c r="B71"/>
      <c r="C71"/>
    </row>
    <row r="72" spans="2:3" x14ac:dyDescent="0.2">
      <c r="B72"/>
      <c r="C72"/>
    </row>
    <row r="73" spans="2:3" x14ac:dyDescent="0.2">
      <c r="B73"/>
      <c r="C73"/>
    </row>
    <row r="74" spans="2:3" x14ac:dyDescent="0.2">
      <c r="B74"/>
      <c r="C74"/>
    </row>
    <row r="75" spans="2:3" x14ac:dyDescent="0.2">
      <c r="B75"/>
      <c r="C75"/>
    </row>
    <row r="76" spans="2:3" x14ac:dyDescent="0.2">
      <c r="B76"/>
      <c r="C76"/>
    </row>
    <row r="77" spans="2:3" x14ac:dyDescent="0.2">
      <c r="B77"/>
      <c r="C77"/>
    </row>
    <row r="78" spans="2:3" x14ac:dyDescent="0.2">
      <c r="B78"/>
      <c r="C78"/>
    </row>
  </sheetData>
  <phoneticPr fontId="1" type="noConversion"/>
  <pageMargins left="0.7" right="0.7" top="0.75" bottom="0.75" header="0.3" footer="0.3"/>
  <pageSetup paperSize="9" scale="95" orientation="landscape" r:id="rId2"/>
  <colBreaks count="2" manualBreakCount="2">
    <brk id="9" max="34" man="1"/>
    <brk id="18" max="34" man="1"/>
  </colBreaks>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0"/>
  <dimension ref="A1:S33"/>
  <sheetViews>
    <sheetView showGridLines="0" rightToLeft="1" zoomScaleNormal="100" workbookViewId="0"/>
  </sheetViews>
  <sheetFormatPr defaultColWidth="9" defaultRowHeight="14.25" x14ac:dyDescent="0.2"/>
  <cols>
    <col min="1" max="1" width="9" style="14"/>
    <col min="2" max="3" width="22.75" style="7" bestFit="1" customWidth="1"/>
    <col min="4" max="4" width="10.625" style="7" customWidth="1"/>
    <col min="5" max="5" width="10.25" style="7" customWidth="1"/>
    <col min="6" max="11" width="10.625" style="7" customWidth="1"/>
    <col min="12" max="12" width="12.875" style="7" customWidth="1"/>
    <col min="13" max="18" width="10.625" style="7" customWidth="1"/>
    <col min="19" max="19" width="10" style="7" customWidth="1"/>
    <col min="20" max="20" width="9" style="7" customWidth="1"/>
    <col min="21" max="59" width="8" style="7" customWidth="1"/>
    <col min="60" max="60" width="9" style="7"/>
    <col min="61" max="66" width="8" style="7" customWidth="1"/>
    <col min="67" max="16384" width="9" style="7"/>
  </cols>
  <sheetData>
    <row r="1" spans="1:19" ht="15" customHeight="1" x14ac:dyDescent="0.2">
      <c r="A1" s="62" t="s">
        <v>143</v>
      </c>
      <c r="B1" s="6"/>
      <c r="C1" s="6"/>
      <c r="D1" s="6"/>
      <c r="E1" s="6"/>
      <c r="F1" s="6"/>
      <c r="G1" s="6"/>
      <c r="H1" s="6"/>
      <c r="I1" s="6"/>
      <c r="J1" s="6"/>
      <c r="K1" s="6"/>
      <c r="L1" s="6"/>
      <c r="M1" s="6"/>
      <c r="N1" s="6"/>
      <c r="O1" s="6"/>
      <c r="P1" s="6"/>
      <c r="Q1" s="6"/>
      <c r="R1" s="6"/>
    </row>
    <row r="2" spans="1:19" ht="15" customHeight="1" x14ac:dyDescent="0.2">
      <c r="A2" s="5" t="s">
        <v>66</v>
      </c>
      <c r="B2" s="6"/>
      <c r="C2" s="6"/>
      <c r="D2" s="6"/>
      <c r="E2" s="6"/>
      <c r="F2" s="6"/>
      <c r="G2" s="6"/>
      <c r="H2" s="6"/>
      <c r="I2" s="6"/>
      <c r="J2" s="6"/>
      <c r="K2" s="6"/>
      <c r="L2" s="6"/>
      <c r="M2" s="6"/>
      <c r="N2" s="6"/>
      <c r="O2" s="6"/>
      <c r="P2" s="6"/>
      <c r="Q2" s="6"/>
      <c r="R2" s="6"/>
    </row>
    <row r="3" spans="1:19" ht="15" customHeight="1" x14ac:dyDescent="0.2">
      <c r="A3" s="5" t="s">
        <v>120</v>
      </c>
      <c r="B3" s="6"/>
      <c r="C3" s="6"/>
      <c r="D3" s="6"/>
      <c r="E3" s="6"/>
      <c r="F3" s="6"/>
      <c r="G3" s="6"/>
      <c r="H3" s="6"/>
      <c r="I3" s="6"/>
      <c r="J3" s="6"/>
      <c r="K3" s="6"/>
      <c r="L3" s="6"/>
      <c r="M3" s="6"/>
      <c r="N3" s="6"/>
      <c r="O3" s="6"/>
      <c r="P3" s="6"/>
      <c r="Q3" s="6"/>
      <c r="R3" s="6"/>
    </row>
    <row r="4" spans="1:19" ht="15" customHeight="1" x14ac:dyDescent="0.2">
      <c r="A4" s="8" t="s">
        <v>6</v>
      </c>
      <c r="B4" s="6"/>
      <c r="C4" s="6"/>
      <c r="D4" s="6"/>
      <c r="E4" s="6"/>
      <c r="F4" s="6"/>
      <c r="G4" s="6"/>
      <c r="H4" s="6"/>
      <c r="I4" s="6"/>
      <c r="J4" s="6"/>
      <c r="K4" s="6"/>
      <c r="L4" s="6"/>
      <c r="M4" s="6"/>
      <c r="N4" s="6"/>
      <c r="O4" s="6"/>
      <c r="P4" s="6"/>
      <c r="Q4" s="6"/>
      <c r="R4" s="6"/>
    </row>
    <row r="5" spans="1:19" ht="15" customHeight="1" x14ac:dyDescent="0.25">
      <c r="A5" s="8"/>
      <c r="B5" s="6"/>
      <c r="C5" s="6"/>
      <c r="D5" s="6"/>
      <c r="E5" s="6"/>
      <c r="F5" s="6"/>
      <c r="G5" s="6"/>
      <c r="H5" s="6"/>
      <c r="I5" s="6"/>
      <c r="J5" s="31" t="str">
        <f>IF(AND($B$14="שי",$C$14=5036),"כל הכבוד! עכשיו קל יותר"," ")</f>
        <v xml:space="preserve"> </v>
      </c>
      <c r="K5" s="6"/>
      <c r="L5" s="6"/>
      <c r="M5" s="6"/>
      <c r="N5" s="6"/>
      <c r="O5" s="6"/>
      <c r="P5" s="6"/>
      <c r="Q5" s="6"/>
      <c r="R5" s="6"/>
    </row>
    <row r="6" spans="1:19" ht="15" customHeight="1" x14ac:dyDescent="0.25">
      <c r="A6" s="5"/>
      <c r="B6" s="6"/>
      <c r="C6" s="6"/>
      <c r="D6" s="6"/>
      <c r="E6" s="6"/>
      <c r="F6" s="6"/>
      <c r="G6" s="6"/>
      <c r="H6" s="6"/>
      <c r="I6" s="6"/>
      <c r="J6" s="31" t="str">
        <f>IF(AND($B$14="שי",$C$14=5036),"לקרוא את הנתונים. גלול"," ")</f>
        <v xml:space="preserve"> </v>
      </c>
      <c r="K6" s="6"/>
      <c r="L6" s="6"/>
      <c r="M6" s="6"/>
      <c r="N6" s="6"/>
      <c r="O6" s="6"/>
      <c r="P6" s="6"/>
      <c r="Q6" s="6"/>
      <c r="R6" s="6"/>
    </row>
    <row r="7" spans="1:19" ht="15" customHeight="1" x14ac:dyDescent="0.25">
      <c r="A7" s="5"/>
      <c r="B7" s="6"/>
      <c r="C7" s="6"/>
      <c r="D7" s="6"/>
      <c r="E7" s="6"/>
      <c r="F7" s="6"/>
      <c r="G7" s="6"/>
      <c r="H7" s="6"/>
      <c r="I7" s="6"/>
      <c r="J7" s="31" t="str">
        <f>IF(AND($B$14="שי",$C$14=5036)," למטה ולחץ על 'הבא'..."," ")</f>
        <v xml:space="preserve"> </v>
      </c>
      <c r="K7" s="6"/>
      <c r="L7" s="6"/>
      <c r="M7" s="6"/>
      <c r="N7" s="6"/>
      <c r="O7" s="6"/>
      <c r="P7" s="6"/>
      <c r="Q7" s="6"/>
      <c r="R7" s="6"/>
    </row>
    <row r="8" spans="1:19" ht="15" customHeight="1" x14ac:dyDescent="0.2">
      <c r="A8" s="5"/>
      <c r="B8" s="6"/>
      <c r="C8" s="6"/>
      <c r="D8" s="6"/>
      <c r="E8" s="6"/>
      <c r="F8" s="6"/>
      <c r="G8" s="6"/>
      <c r="H8" s="6"/>
      <c r="I8" s="6"/>
      <c r="J8" s="6"/>
      <c r="K8" s="6"/>
      <c r="L8" s="6"/>
      <c r="M8" s="6"/>
      <c r="N8" s="6"/>
      <c r="O8" s="6"/>
      <c r="P8" s="6"/>
      <c r="Q8" s="6"/>
      <c r="R8" s="6"/>
    </row>
    <row r="9" spans="1:19" ht="15" customHeight="1" x14ac:dyDescent="0.2">
      <c r="A9" s="5"/>
      <c r="B9" s="6"/>
      <c r="C9" s="6"/>
      <c r="D9" s="6"/>
      <c r="E9" s="6"/>
      <c r="F9" s="6"/>
      <c r="G9" s="6"/>
      <c r="H9" s="6"/>
      <c r="I9" s="6"/>
      <c r="J9" s="6"/>
      <c r="K9" s="6"/>
      <c r="L9" s="6"/>
      <c r="M9" s="6"/>
      <c r="N9" s="6"/>
      <c r="O9" s="6"/>
      <c r="P9" s="6"/>
      <c r="Q9" s="6"/>
      <c r="R9" s="6"/>
    </row>
    <row r="10" spans="1:19" ht="15" customHeight="1" x14ac:dyDescent="0.2">
      <c r="A10" s="5"/>
      <c r="B10" s="6"/>
      <c r="C10" s="6"/>
      <c r="D10" s="6"/>
      <c r="E10" s="6"/>
      <c r="F10" s="6"/>
      <c r="G10" s="6"/>
      <c r="H10" s="6"/>
      <c r="I10" s="6"/>
      <c r="J10" s="6"/>
      <c r="K10" s="6"/>
      <c r="L10" s="6"/>
      <c r="M10" s="6"/>
      <c r="N10" s="6"/>
      <c r="O10" s="6"/>
      <c r="P10" s="6"/>
      <c r="Q10" s="6"/>
      <c r="R10" s="6"/>
    </row>
    <row r="11" spans="1:19" ht="15" customHeight="1" x14ac:dyDescent="0.2">
      <c r="A11" s="5"/>
      <c r="B11" s="6"/>
      <c r="C11" s="6"/>
      <c r="D11" s="6"/>
      <c r="E11" s="6"/>
      <c r="F11" s="6"/>
      <c r="G11" s="6"/>
      <c r="H11" s="6"/>
      <c r="I11" s="6"/>
      <c r="J11" s="6"/>
      <c r="K11" s="6"/>
      <c r="L11" s="6"/>
      <c r="M11" s="6"/>
      <c r="N11" s="6"/>
      <c r="O11" s="6"/>
      <c r="P11" s="6"/>
      <c r="Q11" s="6"/>
      <c r="R11" s="6"/>
    </row>
    <row r="12" spans="1:19" ht="15" customHeight="1" x14ac:dyDescent="0.2">
      <c r="A12" s="5"/>
      <c r="B12" s="6"/>
      <c r="C12" s="6"/>
      <c r="D12" s="6"/>
      <c r="E12" s="6"/>
      <c r="F12" s="6"/>
      <c r="G12" s="6"/>
      <c r="H12" s="6"/>
      <c r="I12" s="6"/>
      <c r="J12" s="6"/>
      <c r="K12" s="6"/>
      <c r="L12" s="6"/>
      <c r="M12" s="6"/>
      <c r="N12" s="6"/>
      <c r="O12" s="6"/>
      <c r="P12" s="6"/>
      <c r="Q12" s="6"/>
      <c r="R12" s="6"/>
    </row>
    <row r="13" spans="1:19" x14ac:dyDescent="0.2">
      <c r="A13" s="5"/>
      <c r="B13"/>
      <c r="C13" s="16" t="s">
        <v>81</v>
      </c>
      <c r="D13"/>
      <c r="E13"/>
      <c r="F13"/>
      <c r="G13"/>
      <c r="H13"/>
      <c r="I13"/>
      <c r="J13"/>
      <c r="K13"/>
      <c r="L13"/>
      <c r="M13"/>
      <c r="N13"/>
      <c r="O13"/>
      <c r="P13"/>
      <c r="Q13"/>
      <c r="R13"/>
      <c r="S13" s="12"/>
    </row>
    <row r="14" spans="1:19" x14ac:dyDescent="0.2">
      <c r="A14" s="5"/>
      <c r="B14"/>
      <c r="C14" t="s">
        <v>97</v>
      </c>
      <c r="D14"/>
      <c r="E14"/>
      <c r="F14"/>
      <c r="G14" t="s">
        <v>129</v>
      </c>
      <c r="H14" t="s">
        <v>96</v>
      </c>
      <c r="I14"/>
      <c r="J14"/>
      <c r="K14"/>
      <c r="L14" t="s">
        <v>130</v>
      </c>
      <c r="M14" t="s">
        <v>95</v>
      </c>
      <c r="N14"/>
      <c r="O14"/>
      <c r="P14"/>
      <c r="Q14" t="s">
        <v>131</v>
      </c>
      <c r="R14" t="s">
        <v>21</v>
      </c>
      <c r="S14" s="12"/>
    </row>
    <row r="15" spans="1:19" x14ac:dyDescent="0.2">
      <c r="A15" s="5"/>
      <c r="B15"/>
      <c r="C15" t="s">
        <v>87</v>
      </c>
      <c r="D15" t="s">
        <v>86</v>
      </c>
      <c r="E15" t="s">
        <v>89</v>
      </c>
      <c r="F15" t="s">
        <v>88</v>
      </c>
      <c r="G15"/>
      <c r="H15" t="s">
        <v>87</v>
      </c>
      <c r="I15" t="s">
        <v>86</v>
      </c>
      <c r="J15" t="s">
        <v>89</v>
      </c>
      <c r="K15" t="s">
        <v>88</v>
      </c>
      <c r="L15"/>
      <c r="M15" t="s">
        <v>87</v>
      </c>
      <c r="N15" t="s">
        <v>86</v>
      </c>
      <c r="O15" t="s">
        <v>89</v>
      </c>
      <c r="P15" t="s">
        <v>88</v>
      </c>
      <c r="Q15"/>
      <c r="R15"/>
      <c r="S15" s="12"/>
    </row>
    <row r="16" spans="1:19" x14ac:dyDescent="0.2">
      <c r="A16" s="5"/>
      <c r="B16" t="s">
        <v>135</v>
      </c>
      <c r="C16" s="64">
        <v>1320</v>
      </c>
      <c r="D16" s="64">
        <v>1650</v>
      </c>
      <c r="E16" s="64">
        <v>933</v>
      </c>
      <c r="F16" s="64">
        <v>1133</v>
      </c>
      <c r="G16" s="64">
        <v>5036</v>
      </c>
      <c r="H16" s="64">
        <v>2400</v>
      </c>
      <c r="I16" s="64">
        <v>1420</v>
      </c>
      <c r="J16" s="64">
        <v>3220</v>
      </c>
      <c r="K16" s="64">
        <v>1260</v>
      </c>
      <c r="L16" s="64">
        <v>8300</v>
      </c>
      <c r="M16" s="64">
        <v>1040</v>
      </c>
      <c r="N16" s="64">
        <v>1030</v>
      </c>
      <c r="O16" s="64">
        <v>1272</v>
      </c>
      <c r="P16" s="64">
        <v>1080</v>
      </c>
      <c r="Q16" s="64">
        <v>4422</v>
      </c>
      <c r="R16" s="64">
        <v>17758</v>
      </c>
      <c r="S16" s="12"/>
    </row>
    <row r="17" spans="2:7" x14ac:dyDescent="0.2">
      <c r="B17"/>
      <c r="C17"/>
      <c r="D17"/>
      <c r="E17"/>
      <c r="F17"/>
      <c r="G17"/>
    </row>
    <row r="18" spans="2:7" x14ac:dyDescent="0.2">
      <c r="B18"/>
      <c r="C18"/>
      <c r="D18"/>
      <c r="E18"/>
      <c r="F18"/>
      <c r="G18"/>
    </row>
    <row r="19" spans="2:7" x14ac:dyDescent="0.2">
      <c r="B19"/>
      <c r="C19"/>
      <c r="D19"/>
      <c r="E19"/>
      <c r="F19"/>
    </row>
    <row r="20" spans="2:7" x14ac:dyDescent="0.2">
      <c r="B20"/>
      <c r="C20"/>
      <c r="D20"/>
    </row>
    <row r="21" spans="2:7" x14ac:dyDescent="0.2">
      <c r="B21"/>
      <c r="C21"/>
      <c r="D21"/>
    </row>
    <row r="22" spans="2:7" x14ac:dyDescent="0.2">
      <c r="B22"/>
      <c r="C22"/>
      <c r="D22"/>
    </row>
    <row r="23" spans="2:7" x14ac:dyDescent="0.2">
      <c r="B23"/>
      <c r="C23"/>
      <c r="D23"/>
    </row>
    <row r="24" spans="2:7" x14ac:dyDescent="0.2">
      <c r="B24"/>
      <c r="C24"/>
      <c r="D24"/>
    </row>
    <row r="25" spans="2:7" x14ac:dyDescent="0.2">
      <c r="B25"/>
      <c r="C25"/>
      <c r="D25"/>
    </row>
    <row r="26" spans="2:7" x14ac:dyDescent="0.2">
      <c r="B26"/>
      <c r="C26"/>
      <c r="D26"/>
    </row>
    <row r="27" spans="2:7" x14ac:dyDescent="0.2">
      <c r="B27"/>
      <c r="C27"/>
      <c r="D27"/>
    </row>
    <row r="28" spans="2:7" x14ac:dyDescent="0.2">
      <c r="B28"/>
      <c r="C28"/>
      <c r="D28"/>
    </row>
    <row r="29" spans="2:7" x14ac:dyDescent="0.2">
      <c r="B29"/>
      <c r="C29"/>
      <c r="D29"/>
    </row>
    <row r="30" spans="2:7" x14ac:dyDescent="0.2">
      <c r="B30"/>
      <c r="C30"/>
      <c r="D30"/>
    </row>
    <row r="31" spans="2:7" ht="15" customHeight="1" x14ac:dyDescent="0.2"/>
    <row r="32" spans="2:7" ht="15" customHeight="1" x14ac:dyDescent="0.2"/>
    <row r="33" ht="15" customHeight="1" x14ac:dyDescent="0.2"/>
  </sheetData>
  <phoneticPr fontId="1" type="noConversion"/>
  <pageMargins left="0.7" right="0.7" top="0.75" bottom="0.75" header="0.3" footer="0.3"/>
  <pageSetup paperSize="9" scale="90" orientation="landscape" r:id="rId2"/>
  <colBreaks count="2" manualBreakCount="2">
    <brk id="7" max="36" man="1"/>
    <brk id="15" max="36" man="1"/>
  </colBreaks>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2"/>
  <dimension ref="A1:I92"/>
  <sheetViews>
    <sheetView showGridLines="0" rightToLeft="1" zoomScaleNormal="100" workbookViewId="0"/>
  </sheetViews>
  <sheetFormatPr defaultColWidth="9" defaultRowHeight="14.25" x14ac:dyDescent="0.2"/>
  <cols>
    <col min="1" max="1" width="9" style="14"/>
    <col min="2" max="2" width="22.75" style="7" bestFit="1" customWidth="1"/>
    <col min="3" max="5" width="10.625" style="7" customWidth="1"/>
    <col min="6" max="6" width="5.75" style="7" customWidth="1"/>
    <col min="7" max="7" width="6.5" style="7" customWidth="1"/>
    <col min="8" max="8" width="4.25" style="7" customWidth="1"/>
    <col min="9" max="10" width="10.625" style="7" customWidth="1"/>
    <col min="11" max="14" width="9.375" style="7" customWidth="1"/>
    <col min="15" max="15" width="8" style="7" bestFit="1" customWidth="1"/>
    <col min="16" max="16" width="6.625" style="7" bestFit="1" customWidth="1"/>
    <col min="17" max="17" width="5.375" style="7" bestFit="1" customWidth="1"/>
    <col min="18" max="18" width="10.625" style="7" bestFit="1" customWidth="1"/>
    <col min="19" max="19" width="9.875" style="7" bestFit="1" customWidth="1"/>
    <col min="20" max="20" width="10" style="7" bestFit="1" customWidth="1"/>
    <col min="21" max="21" width="9.5" style="7" bestFit="1" customWidth="1"/>
    <col min="22" max="22" width="11.5" style="7" bestFit="1" customWidth="1"/>
    <col min="23" max="23" width="6.625" style="7" bestFit="1" customWidth="1"/>
    <col min="24" max="24" width="5.375" style="7" bestFit="1" customWidth="1"/>
    <col min="25" max="25" width="11.75" style="7" bestFit="1" customWidth="1"/>
    <col min="26" max="26" width="14.25" style="7" bestFit="1" customWidth="1"/>
    <col min="27" max="27" width="10.625" style="7" bestFit="1" customWidth="1"/>
    <col min="28" max="28" width="6.625" style="7" bestFit="1" customWidth="1"/>
    <col min="29" max="29" width="5.375" style="7" bestFit="1" customWidth="1"/>
    <col min="30" max="30" width="10.625" style="7" bestFit="1" customWidth="1"/>
    <col min="31" max="31" width="13.375" style="7" bestFit="1" customWidth="1"/>
    <col min="32" max="32" width="9" style="7" bestFit="1" customWidth="1"/>
    <col min="33" max="33" width="6.625" style="7" bestFit="1" customWidth="1"/>
    <col min="34" max="34" width="5.375" style="7" bestFit="1" customWidth="1"/>
    <col min="35" max="35" width="11.75" style="7" bestFit="1" customWidth="1"/>
    <col min="36" max="36" width="10.625" style="7" bestFit="1" customWidth="1"/>
    <col min="37" max="37" width="8.25" style="7" bestFit="1" customWidth="1"/>
    <col min="38" max="38" width="6.625" style="7" bestFit="1" customWidth="1"/>
    <col min="39" max="39" width="5.375" style="7" bestFit="1" customWidth="1"/>
    <col min="40" max="40" width="10" style="7" bestFit="1" customWidth="1"/>
    <col min="41" max="41" width="10.875" style="7" bestFit="1" customWidth="1"/>
    <col min="42" max="42" width="8.875" style="7" bestFit="1" customWidth="1"/>
    <col min="43" max="43" width="6.625" style="7" bestFit="1" customWidth="1"/>
    <col min="44" max="44" width="5.375" style="7" bestFit="1" customWidth="1"/>
    <col min="45" max="45" width="7.875" style="7" bestFit="1" customWidth="1"/>
    <col min="46" max="46" width="8" style="7" bestFit="1" customWidth="1"/>
    <col min="47" max="47" width="6.625" style="7" bestFit="1" customWidth="1"/>
    <col min="48" max="48" width="5.375" style="7" bestFit="1" customWidth="1"/>
    <col min="49" max="49" width="10.625" style="7" bestFit="1" customWidth="1"/>
    <col min="50" max="50" width="11.625" style="7" bestFit="1" customWidth="1"/>
    <col min="51" max="51" width="9.375" style="7" bestFit="1" customWidth="1"/>
    <col min="52" max="52" width="6.625" style="7" bestFit="1" customWidth="1"/>
    <col min="53" max="53" width="5.375" style="7" bestFit="1" customWidth="1"/>
    <col min="54" max="54" width="10" style="7" bestFit="1" customWidth="1"/>
    <col min="55" max="55" width="12.125" style="7" bestFit="1" customWidth="1"/>
    <col min="56" max="56" width="10.125" style="7" bestFit="1" customWidth="1"/>
    <col min="57" max="57" width="6.625" style="7" bestFit="1" customWidth="1"/>
    <col min="58" max="58" width="5.375" style="7" bestFit="1" customWidth="1"/>
    <col min="59" max="59" width="11.75" style="7" bestFit="1" customWidth="1"/>
    <col min="60" max="60" width="12.875" style="7" bestFit="1" customWidth="1"/>
    <col min="61" max="61" width="9.375" style="7" bestFit="1" customWidth="1"/>
    <col min="62" max="62" width="6.625" style="7" bestFit="1" customWidth="1"/>
    <col min="63" max="63" width="5.375" style="7" bestFit="1" customWidth="1"/>
    <col min="64" max="64" width="10" style="7" bestFit="1" customWidth="1"/>
    <col min="65" max="65" width="12.125" style="7" bestFit="1" customWidth="1"/>
    <col min="66" max="66" width="8" style="7" bestFit="1" customWidth="1"/>
    <col min="67" max="67" width="6.625" style="7" bestFit="1" customWidth="1"/>
    <col min="68" max="68" width="5.375" style="7" bestFit="1" customWidth="1"/>
    <col min="69" max="69" width="7.875" style="7" bestFit="1" customWidth="1"/>
    <col min="70" max="70" width="10.625" style="7" bestFit="1" customWidth="1"/>
    <col min="71" max="71" width="12.375" style="7" bestFit="1" customWidth="1"/>
    <col min="72" max="72" width="6.625" style="7" bestFit="1" customWidth="1"/>
    <col min="73" max="73" width="5.375" style="7" bestFit="1" customWidth="1"/>
    <col min="74" max="74" width="11.75" style="7" bestFit="1" customWidth="1"/>
    <col min="75" max="75" width="15.25" style="7" bestFit="1" customWidth="1"/>
    <col min="76" max="76" width="8.875" style="7" bestFit="1" customWidth="1"/>
    <col min="77" max="77" width="6.625" style="7" bestFit="1" customWidth="1"/>
    <col min="78" max="78" width="5.375" style="7" bestFit="1" customWidth="1"/>
    <col min="79" max="79" width="7.875" style="7" bestFit="1" customWidth="1"/>
    <col min="80" max="80" width="11.625" style="7" bestFit="1" customWidth="1"/>
    <col min="81" max="81" width="9.875" style="7" bestFit="1" customWidth="1"/>
    <col min="82" max="16384" width="9" style="7"/>
  </cols>
  <sheetData>
    <row r="1" spans="1:9" ht="15" customHeight="1" x14ac:dyDescent="0.2">
      <c r="A1" s="8" t="s">
        <v>145</v>
      </c>
      <c r="B1" s="6"/>
      <c r="C1" s="6"/>
      <c r="D1" s="6"/>
      <c r="E1" s="6"/>
      <c r="F1" s="6"/>
      <c r="G1" s="6"/>
      <c r="H1" s="6"/>
      <c r="I1" s="6"/>
    </row>
    <row r="2" spans="1:9" ht="15" customHeight="1" x14ac:dyDescent="0.2">
      <c r="A2" s="5" t="s">
        <v>66</v>
      </c>
      <c r="B2" s="6"/>
      <c r="C2" s="6"/>
      <c r="D2" s="6"/>
      <c r="E2" s="6"/>
      <c r="F2" s="6"/>
      <c r="G2" s="6"/>
      <c r="H2" s="6"/>
      <c r="I2" s="6"/>
    </row>
    <row r="3" spans="1:9" ht="15" customHeight="1" x14ac:dyDescent="0.2">
      <c r="A3" s="5" t="s">
        <v>121</v>
      </c>
      <c r="B3" s="6"/>
      <c r="C3" s="6"/>
      <c r="D3" s="6"/>
      <c r="E3" s="6"/>
      <c r="F3" s="6"/>
      <c r="G3" s="6"/>
      <c r="H3" s="6"/>
      <c r="I3" s="6"/>
    </row>
    <row r="4" spans="1:9" ht="15" customHeight="1" x14ac:dyDescent="0.2">
      <c r="A4" s="5" t="s">
        <v>122</v>
      </c>
      <c r="B4" s="6"/>
      <c r="C4" s="6"/>
      <c r="D4" s="6"/>
      <c r="E4" s="6"/>
      <c r="F4" s="6"/>
      <c r="G4" s="6"/>
      <c r="H4" s="6"/>
      <c r="I4" s="6"/>
    </row>
    <row r="5" spans="1:9" ht="15" customHeight="1" x14ac:dyDescent="0.2">
      <c r="A5" s="8" t="s">
        <v>6</v>
      </c>
      <c r="B5" s="6"/>
      <c r="C5" s="6"/>
      <c r="D5" s="6"/>
      <c r="E5" s="6"/>
      <c r="F5" s="6"/>
      <c r="G5" s="6"/>
      <c r="H5" s="6"/>
      <c r="I5" s="6"/>
    </row>
    <row r="6" spans="1:9" ht="15" customHeight="1" x14ac:dyDescent="0.2">
      <c r="A6" s="8"/>
      <c r="B6" s="6"/>
      <c r="C6" s="6"/>
      <c r="D6" s="6"/>
      <c r="E6" s="6"/>
      <c r="F6" s="6"/>
      <c r="G6" s="6"/>
      <c r="H6" s="6"/>
      <c r="I6" s="6"/>
    </row>
    <row r="7" spans="1:9" ht="15" customHeight="1" x14ac:dyDescent="0.25">
      <c r="A7" s="5"/>
      <c r="B7" s="31"/>
      <c r="C7" s="6"/>
      <c r="D7" s="31"/>
      <c r="E7" s="6"/>
      <c r="F7" s="6"/>
      <c r="G7" s="6"/>
      <c r="H7" s="6"/>
      <c r="I7" s="6"/>
    </row>
    <row r="8" spans="1:9" ht="15" customHeight="1" x14ac:dyDescent="0.2">
      <c r="A8" s="5"/>
      <c r="B8" s="6"/>
      <c r="C8" s="6"/>
      <c r="D8" s="6"/>
      <c r="E8" s="6"/>
      <c r="F8" s="6"/>
      <c r="G8" s="6"/>
      <c r="H8" s="6"/>
      <c r="I8" s="65" t="s">
        <v>117</v>
      </c>
    </row>
    <row r="9" spans="1:9" ht="15" customHeight="1" x14ac:dyDescent="0.2">
      <c r="A9" s="5"/>
      <c r="B9" s="6"/>
      <c r="C9" s="6"/>
      <c r="D9" s="6"/>
      <c r="E9" s="6"/>
      <c r="F9" s="6"/>
      <c r="G9" s="6"/>
      <c r="H9" s="6"/>
      <c r="I9" s="71"/>
    </row>
    <row r="10" spans="1:9" ht="15" customHeight="1" x14ac:dyDescent="0.25">
      <c r="A10" s="5"/>
      <c r="B10" s="6"/>
      <c r="C10" s="6"/>
      <c r="D10" s="6"/>
      <c r="E10" s="6"/>
      <c r="F10" s="6"/>
      <c r="G10" s="6"/>
      <c r="H10" s="6"/>
      <c r="I10" s="31" t="str">
        <f>IF($I$9=400,"הצלחת!",IF($I$9=530,"נסה שוב...",IF($I$9=123,"לא מדויק..."," ")))</f>
        <v xml:space="preserve"> </v>
      </c>
    </row>
    <row r="11" spans="1:9" ht="15" customHeight="1" x14ac:dyDescent="0.2">
      <c r="A11" s="5"/>
      <c r="B11" s="6"/>
      <c r="C11" s="6"/>
      <c r="D11" s="6"/>
      <c r="E11" s="6"/>
      <c r="F11" s="6"/>
      <c r="G11" s="6"/>
      <c r="H11" s="6"/>
      <c r="I11" s="6"/>
    </row>
    <row r="12" spans="1:9" ht="15" customHeight="1" x14ac:dyDescent="0.2">
      <c r="A12" s="5"/>
      <c r="B12" s="6"/>
      <c r="C12" s="6"/>
      <c r="D12" s="6"/>
      <c r="E12" s="6"/>
      <c r="F12" s="6"/>
      <c r="G12" s="6"/>
      <c r="H12" s="6"/>
      <c r="I12" s="6"/>
    </row>
    <row r="13" spans="1:9" x14ac:dyDescent="0.2">
      <c r="A13" s="5"/>
      <c r="B13" t="s">
        <v>135</v>
      </c>
      <c r="C13"/>
      <c r="D13"/>
      <c r="E13" s="25"/>
      <c r="F13" s="25"/>
      <c r="G13" s="6"/>
      <c r="H13" s="6"/>
      <c r="I13" s="6"/>
    </row>
    <row r="14" spans="1:9" x14ac:dyDescent="0.2">
      <c r="A14" s="5"/>
      <c r="B14" s="64">
        <v>17758</v>
      </c>
      <c r="C14"/>
      <c r="D14"/>
      <c r="E14" s="25"/>
      <c r="F14" s="25"/>
      <c r="G14" s="6"/>
      <c r="H14" s="6"/>
      <c r="I14" s="6"/>
    </row>
    <row r="15" spans="1:9" x14ac:dyDescent="0.2">
      <c r="B15"/>
      <c r="C15"/>
      <c r="D15"/>
      <c r="E15" s="12"/>
      <c r="F15" s="12"/>
    </row>
    <row r="16" spans="1:9" x14ac:dyDescent="0.2">
      <c r="B16"/>
      <c r="C16"/>
      <c r="D16"/>
      <c r="E16" s="12"/>
      <c r="F16" s="12"/>
    </row>
    <row r="17" spans="2:6" x14ac:dyDescent="0.2">
      <c r="B17"/>
      <c r="C17"/>
      <c r="D17"/>
      <c r="E17" s="12"/>
      <c r="F17" s="12"/>
    </row>
    <row r="18" spans="2:6" x14ac:dyDescent="0.2">
      <c r="B18"/>
      <c r="C18"/>
      <c r="D18"/>
      <c r="E18" s="12"/>
      <c r="F18" s="12"/>
    </row>
    <row r="19" spans="2:6" x14ac:dyDescent="0.2">
      <c r="B19"/>
      <c r="C19"/>
      <c r="D19"/>
      <c r="E19" s="12"/>
      <c r="F19" s="12"/>
    </row>
    <row r="20" spans="2:6" x14ac:dyDescent="0.2">
      <c r="B20"/>
      <c r="C20"/>
      <c r="D20"/>
      <c r="E20" s="12"/>
      <c r="F20" s="12"/>
    </row>
    <row r="21" spans="2:6" x14ac:dyDescent="0.2">
      <c r="B21"/>
      <c r="C21"/>
      <c r="D21"/>
      <c r="E21" s="12"/>
      <c r="F21" s="12"/>
    </row>
    <row r="22" spans="2:6" x14ac:dyDescent="0.2">
      <c r="B22"/>
      <c r="C22"/>
      <c r="D22"/>
      <c r="E22" s="12"/>
      <c r="F22" s="12"/>
    </row>
    <row r="23" spans="2:6" x14ac:dyDescent="0.2">
      <c r="B23"/>
      <c r="C23"/>
      <c r="D23"/>
      <c r="E23" s="12"/>
      <c r="F23" s="12"/>
    </row>
    <row r="24" spans="2:6" x14ac:dyDescent="0.2">
      <c r="B24"/>
      <c r="C24"/>
      <c r="D24"/>
      <c r="E24" s="12"/>
      <c r="F24" s="12"/>
    </row>
    <row r="25" spans="2:6" x14ac:dyDescent="0.2">
      <c r="B25"/>
      <c r="C25"/>
      <c r="D25"/>
      <c r="E25" s="12"/>
      <c r="F25" s="12"/>
    </row>
    <row r="26" spans="2:6" x14ac:dyDescent="0.2">
      <c r="B26"/>
      <c r="C26"/>
      <c r="D26"/>
      <c r="E26" s="12"/>
      <c r="F26" s="12"/>
    </row>
    <row r="27" spans="2:6" x14ac:dyDescent="0.2">
      <c r="B27"/>
      <c r="C27"/>
      <c r="D27"/>
      <c r="E27" s="12"/>
      <c r="F27" s="12"/>
    </row>
    <row r="28" spans="2:6" x14ac:dyDescent="0.2">
      <c r="B28"/>
      <c r="C28"/>
      <c r="D28"/>
      <c r="E28" s="12"/>
      <c r="F28" s="12"/>
    </row>
    <row r="29" spans="2:6" x14ac:dyDescent="0.2">
      <c r="B29"/>
      <c r="C29"/>
      <c r="D29"/>
      <c r="E29" s="12"/>
      <c r="F29" s="12"/>
    </row>
    <row r="30" spans="2:6" x14ac:dyDescent="0.2">
      <c r="B30"/>
      <c r="C30"/>
      <c r="D30"/>
      <c r="E30" s="12"/>
      <c r="F30" s="12"/>
    </row>
    <row r="31" spans="2:6" ht="15" customHeight="1" x14ac:dyDescent="0.2">
      <c r="B31" s="12"/>
      <c r="C31" s="12"/>
      <c r="D31" s="12"/>
      <c r="E31" s="12"/>
      <c r="F31" s="12"/>
    </row>
    <row r="32" spans="2:6" ht="15" customHeight="1" x14ac:dyDescent="0.2">
      <c r="B32" s="12"/>
      <c r="C32" s="12"/>
      <c r="D32" s="12"/>
      <c r="E32" s="12"/>
      <c r="F32" s="12"/>
    </row>
    <row r="33" spans="2:6" ht="15" customHeight="1" x14ac:dyDescent="0.2">
      <c r="B33" s="12"/>
      <c r="C33" s="12"/>
      <c r="D33" s="12"/>
      <c r="E33" s="12"/>
      <c r="F33" s="12"/>
    </row>
    <row r="34" spans="2:6" ht="15" customHeight="1" x14ac:dyDescent="0.2">
      <c r="B34" s="12"/>
      <c r="C34" s="12"/>
      <c r="D34" s="12"/>
      <c r="E34" s="12"/>
      <c r="F34" s="12"/>
    </row>
    <row r="35" spans="2:6" ht="15" customHeight="1" x14ac:dyDescent="0.2">
      <c r="B35" s="12"/>
      <c r="C35" s="12"/>
      <c r="D35" s="12"/>
      <c r="E35" s="12"/>
      <c r="F35" s="12"/>
    </row>
    <row r="36" spans="2:6" ht="15" customHeight="1" x14ac:dyDescent="0.2">
      <c r="B36" s="12"/>
      <c r="C36" s="12"/>
    </row>
    <row r="37" spans="2:6" ht="15" customHeight="1" x14ac:dyDescent="0.2">
      <c r="B37" s="12"/>
      <c r="C37" s="12"/>
    </row>
    <row r="38" spans="2:6" ht="15" customHeight="1" x14ac:dyDescent="0.2">
      <c r="B38" s="12"/>
      <c r="C38" s="12"/>
    </row>
    <row r="39" spans="2:6" x14ac:dyDescent="0.2">
      <c r="B39" s="12"/>
      <c r="C39" s="12"/>
    </row>
    <row r="40" spans="2:6" x14ac:dyDescent="0.2">
      <c r="B40" s="12"/>
      <c r="C40" s="12"/>
    </row>
    <row r="41" spans="2:6" x14ac:dyDescent="0.2">
      <c r="B41" s="12"/>
      <c r="C41" s="12"/>
    </row>
    <row r="42" spans="2:6" x14ac:dyDescent="0.2">
      <c r="B42" s="12"/>
      <c r="C42" s="12"/>
    </row>
    <row r="43" spans="2:6" x14ac:dyDescent="0.2">
      <c r="B43" s="12"/>
      <c r="C43" s="12"/>
    </row>
    <row r="44" spans="2:6" x14ac:dyDescent="0.2">
      <c r="B44" s="12"/>
      <c r="C44" s="12"/>
    </row>
    <row r="45" spans="2:6" x14ac:dyDescent="0.2">
      <c r="B45" s="12"/>
      <c r="C45" s="12"/>
    </row>
    <row r="46" spans="2:6" x14ac:dyDescent="0.2">
      <c r="B46" s="12"/>
      <c r="C46" s="12"/>
    </row>
    <row r="47" spans="2:6" x14ac:dyDescent="0.2">
      <c r="B47" s="12"/>
      <c r="C47" s="12"/>
    </row>
    <row r="48" spans="2:6" x14ac:dyDescent="0.2">
      <c r="B48" s="12"/>
      <c r="C48" s="12"/>
    </row>
    <row r="49" spans="2:3" x14ac:dyDescent="0.2">
      <c r="B49" s="12"/>
      <c r="C49" s="12"/>
    </row>
    <row r="50" spans="2:3" x14ac:dyDescent="0.2">
      <c r="B50" s="12"/>
      <c r="C50" s="12"/>
    </row>
    <row r="51" spans="2:3" x14ac:dyDescent="0.2">
      <c r="B51" s="12"/>
      <c r="C51" s="12"/>
    </row>
    <row r="52" spans="2:3" x14ac:dyDescent="0.2">
      <c r="B52" s="12"/>
      <c r="C52" s="12"/>
    </row>
    <row r="53" spans="2:3" x14ac:dyDescent="0.2">
      <c r="B53" s="12"/>
      <c r="C53" s="12"/>
    </row>
    <row r="54" spans="2:3" x14ac:dyDescent="0.2">
      <c r="B54" s="12"/>
      <c r="C54" s="12"/>
    </row>
    <row r="55" spans="2:3" x14ac:dyDescent="0.2">
      <c r="B55" s="12"/>
      <c r="C55" s="12"/>
    </row>
    <row r="56" spans="2:3" x14ac:dyDescent="0.2">
      <c r="B56" s="12"/>
      <c r="C56" s="12"/>
    </row>
    <row r="57" spans="2:3" x14ac:dyDescent="0.2">
      <c r="B57" s="12"/>
      <c r="C57" s="12"/>
    </row>
    <row r="58" spans="2:3" x14ac:dyDescent="0.2">
      <c r="B58" s="12"/>
      <c r="C58" s="12"/>
    </row>
    <row r="59" spans="2:3" x14ac:dyDescent="0.2">
      <c r="B59" s="12"/>
      <c r="C59" s="12"/>
    </row>
    <row r="60" spans="2:3" x14ac:dyDescent="0.2">
      <c r="B60" s="12"/>
      <c r="C60" s="12"/>
    </row>
    <row r="61" spans="2:3" x14ac:dyDescent="0.2">
      <c r="B61" s="12"/>
      <c r="C61" s="12"/>
    </row>
    <row r="62" spans="2:3" x14ac:dyDescent="0.2">
      <c r="B62" s="12"/>
      <c r="C62" s="12"/>
    </row>
    <row r="63" spans="2:3" x14ac:dyDescent="0.2">
      <c r="B63" s="12"/>
      <c r="C63" s="12"/>
    </row>
    <row r="64" spans="2:3" x14ac:dyDescent="0.2">
      <c r="B64" s="12"/>
      <c r="C64" s="12"/>
    </row>
    <row r="65" spans="2:3" x14ac:dyDescent="0.2">
      <c r="B65" s="12"/>
      <c r="C65" s="12"/>
    </row>
    <row r="66" spans="2:3" x14ac:dyDescent="0.2">
      <c r="B66" s="12"/>
      <c r="C66" s="12"/>
    </row>
    <row r="67" spans="2:3" x14ac:dyDescent="0.2">
      <c r="B67" s="12"/>
      <c r="C67" s="12"/>
    </row>
    <row r="68" spans="2:3" x14ac:dyDescent="0.2">
      <c r="B68" s="12"/>
      <c r="C68" s="12"/>
    </row>
    <row r="69" spans="2:3" x14ac:dyDescent="0.2">
      <c r="B69" s="12"/>
      <c r="C69" s="12"/>
    </row>
    <row r="70" spans="2:3" x14ac:dyDescent="0.2">
      <c r="B70" s="12"/>
      <c r="C70" s="12"/>
    </row>
    <row r="71" spans="2:3" x14ac:dyDescent="0.2">
      <c r="B71" s="12"/>
      <c r="C71" s="12"/>
    </row>
    <row r="72" spans="2:3" x14ac:dyDescent="0.2">
      <c r="B72" s="12"/>
      <c r="C72" s="12"/>
    </row>
    <row r="73" spans="2:3" x14ac:dyDescent="0.2">
      <c r="B73" s="12"/>
      <c r="C73" s="12"/>
    </row>
    <row r="74" spans="2:3" x14ac:dyDescent="0.2">
      <c r="B74" s="12"/>
      <c r="C74" s="12"/>
    </row>
    <row r="75" spans="2:3" x14ac:dyDescent="0.2">
      <c r="B75" s="12"/>
      <c r="C75" s="12"/>
    </row>
    <row r="76" spans="2:3" x14ac:dyDescent="0.2">
      <c r="B76" s="12"/>
      <c r="C76" s="12"/>
    </row>
    <row r="77" spans="2:3" x14ac:dyDescent="0.2">
      <c r="B77" s="12"/>
      <c r="C77" s="12"/>
    </row>
    <row r="78" spans="2:3" x14ac:dyDescent="0.2">
      <c r="B78" s="12"/>
      <c r="C78" s="12"/>
    </row>
    <row r="79" spans="2:3" x14ac:dyDescent="0.2">
      <c r="B79" s="12"/>
      <c r="C79" s="12"/>
    </row>
    <row r="80" spans="2:3" x14ac:dyDescent="0.2">
      <c r="B80" s="12"/>
      <c r="C80" s="12"/>
    </row>
    <row r="81" spans="2:3" x14ac:dyDescent="0.2">
      <c r="B81" s="12"/>
      <c r="C81" s="12"/>
    </row>
    <row r="82" spans="2:3" x14ac:dyDescent="0.2">
      <c r="B82" s="12"/>
      <c r="C82" s="12"/>
    </row>
    <row r="83" spans="2:3" x14ac:dyDescent="0.2">
      <c r="B83" s="12"/>
      <c r="C83" s="12"/>
    </row>
    <row r="84" spans="2:3" x14ac:dyDescent="0.2">
      <c r="B84" s="12"/>
      <c r="C84" s="12"/>
    </row>
    <row r="85" spans="2:3" x14ac:dyDescent="0.2">
      <c r="B85" s="12"/>
      <c r="C85" s="12"/>
    </row>
    <row r="86" spans="2:3" x14ac:dyDescent="0.2">
      <c r="B86" s="12"/>
      <c r="C86" s="12"/>
    </row>
    <row r="87" spans="2:3" x14ac:dyDescent="0.2">
      <c r="B87" s="12"/>
      <c r="C87" s="12"/>
    </row>
    <row r="88" spans="2:3" x14ac:dyDescent="0.2">
      <c r="B88" s="12"/>
      <c r="C88" s="12"/>
    </row>
    <row r="89" spans="2:3" x14ac:dyDescent="0.2">
      <c r="B89" s="12"/>
      <c r="C89" s="12"/>
    </row>
    <row r="90" spans="2:3" x14ac:dyDescent="0.2">
      <c r="B90" s="12"/>
      <c r="C90" s="12"/>
    </row>
    <row r="91" spans="2:3" x14ac:dyDescent="0.2">
      <c r="B91" s="12"/>
      <c r="C91" s="12"/>
    </row>
    <row r="92" spans="2:3" x14ac:dyDescent="0.2">
      <c r="B92" s="12"/>
      <c r="C92" s="12"/>
    </row>
  </sheetData>
  <phoneticPr fontId="1" type="noConversion"/>
  <dataValidations count="1">
    <dataValidation type="list" allowBlank="1" showInputMessage="1" showErrorMessage="1" sqref="I9" xr:uid="{00000000-0002-0000-1800-000000000000}">
      <formula1>"530,123,400"</formula1>
    </dataValidation>
  </dataValidations>
  <pageMargins left="0.7" right="0.7" top="0.75" bottom="0.75" header="0.3" footer="0.3"/>
  <pageSetup paperSize="9" scale="79" orientation="landscape" r:id="rId2"/>
  <colBreaks count="2" manualBreakCount="2">
    <brk id="8" max="41" man="1"/>
    <brk id="17" max="41" man="1"/>
  </colBreaks>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ws_LearnMore">
    <tabColor theme="9"/>
  </sheetPr>
  <dimension ref="A1:B13"/>
  <sheetViews>
    <sheetView showGridLines="0" showRowColHeaders="0" rightToLeft="1" zoomScaleNormal="100" workbookViewId="0"/>
  </sheetViews>
  <sheetFormatPr defaultColWidth="8.75" defaultRowHeight="14.65" customHeight="1" x14ac:dyDescent="0.2"/>
  <cols>
    <col min="1" max="1" width="8.75" style="14"/>
    <col min="2" max="2" width="95" style="2" customWidth="1"/>
    <col min="3" max="16384" width="8.75" style="2"/>
  </cols>
  <sheetData>
    <row r="1" spans="1:2" ht="14.65" customHeight="1" x14ac:dyDescent="0.2">
      <c r="A1" s="5" t="s">
        <v>123</v>
      </c>
    </row>
    <row r="2" spans="1:2" s="68" customFormat="1" ht="14.65" customHeight="1" x14ac:dyDescent="0.2">
      <c r="A2" s="5" t="s">
        <v>124</v>
      </c>
      <c r="B2" s="2"/>
    </row>
    <row r="3" spans="1:2" s="68" customFormat="1" ht="14.65" customHeight="1" x14ac:dyDescent="0.2">
      <c r="A3" s="8" t="s">
        <v>125</v>
      </c>
      <c r="B3" s="2"/>
    </row>
    <row r="4" spans="1:2" s="69" customFormat="1" ht="14.65" customHeight="1" x14ac:dyDescent="0.4">
      <c r="A4" s="8" t="s">
        <v>126</v>
      </c>
      <c r="B4" s="2"/>
    </row>
    <row r="5" spans="1:2" s="70" customFormat="1" ht="14.65" customHeight="1" x14ac:dyDescent="0.2">
      <c r="A5" s="8" t="s">
        <v>127</v>
      </c>
      <c r="B5" s="2"/>
    </row>
    <row r="6" spans="1:2" s="70" customFormat="1" ht="14.65" customHeight="1" x14ac:dyDescent="0.2">
      <c r="A6" s="5"/>
      <c r="B6" s="2"/>
    </row>
    <row r="7" spans="1:2" ht="14.65" customHeight="1" x14ac:dyDescent="0.2">
      <c r="A7" s="5" t="s">
        <v>128</v>
      </c>
    </row>
    <row r="13" spans="1:2" ht="14.65" customHeight="1" x14ac:dyDescent="0.2">
      <c r="B13" s="7"/>
    </row>
  </sheetData>
  <phoneticPr fontId="1" type="noConversion"/>
  <hyperlinks>
    <hyperlink ref="A3" r:id="rId1" display="https://go.microsoft.com/fwlink/?linkid=874825" xr:uid="{00000000-0004-0000-1900-000000000000}"/>
    <hyperlink ref="A4" r:id="rId2" display="https://go.microsoft.com/fwlink/?linkid=874826" xr:uid="{00000000-0004-0000-1900-000001000000}"/>
    <hyperlink ref="A5" r:id="rId3" display="https://go.microsoft.com/fwlink/?linkid=874828" xr:uid="{00000000-0004-0000-1900-000003000000}"/>
  </hyperlinks>
  <pageMargins left="0.7" right="0.7" top="0.75" bottom="0.75" header="0.3" footer="0.3"/>
  <pageSetup paperSize="9" fitToHeight="0" orientation="landscape" r:id="rId4"/>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ediaServiceKeyPoints xmlns="7f83e6f8-886b-43af-82bd-c70191393313" xsi:nil="true"/>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22B1C47AD08B946A60F426AF87C5B61" ma:contentTypeVersion="17" ma:contentTypeDescription="Create a new document." ma:contentTypeScope="" ma:versionID="404ea20462402f80f4fc55dfa67f5be9">
  <xsd:schema xmlns:xsd="http://www.w3.org/2001/XMLSchema" xmlns:xs="http://www.w3.org/2001/XMLSchema" xmlns:p="http://schemas.microsoft.com/office/2006/metadata/properties" xmlns:ns1="http://schemas.microsoft.com/sharepoint/v3" xmlns:ns3="dd7c47ff-c060-483d-b183-fc753face390" xmlns:ns4="7f83e6f8-886b-43af-82bd-c70191393313" targetNamespace="http://schemas.microsoft.com/office/2006/metadata/properties" ma:root="true" ma:fieldsID="cb9166c5be9d9327f794e20268dd75b4" ns1:_="" ns3:_="" ns4:_="">
    <xsd:import namespace="http://schemas.microsoft.com/sharepoint/v3"/>
    <xsd:import namespace="dd7c47ff-c060-483d-b183-fc753face390"/>
    <xsd:import namespace="7f83e6f8-886b-43af-82bd-c70191393313"/>
    <xsd:element name="properties">
      <xsd:complexType>
        <xsd:sequence>
          <xsd:element name="documentManagement">
            <xsd:complexType>
              <xsd:all>
                <xsd:element ref="ns3:SharedWithDetails" minOccurs="0"/>
                <xsd:element ref="ns3:SharedWithUsers" minOccurs="0"/>
                <xsd:element ref="ns3:SharingHintHash" minOccurs="0"/>
                <xsd:element ref="ns3:LastSharedByUser" minOccurs="0"/>
                <xsd:element ref="ns3:LastSharedByTime" minOccurs="0"/>
                <xsd:element ref="ns4:MediaServiceMetadata" minOccurs="0"/>
                <xsd:element ref="ns4:MediaServiceFastMetadata" minOccurs="0"/>
                <xsd:element ref="ns1:_ip_UnifiedCompliancePolicyProperties" minOccurs="0"/>
                <xsd:element ref="ns1:_ip_UnifiedCompliancePolicyUIAction" minOccurs="0"/>
                <xsd:element ref="ns4:MediaServiceDateTaken" minOccurs="0"/>
                <xsd:element ref="ns4:MediaServiceAutoTags" minOccurs="0"/>
                <xsd:element ref="ns4:MediaServiceOCR" minOccurs="0"/>
                <xsd:element ref="ns4:MediaServiceEventHashCode" minOccurs="0"/>
                <xsd:element ref="ns4:MediaServiceGenerationTime" minOccurs="0"/>
                <xsd:element ref="ns4:MediaServiceAutoKeyPoints" minOccurs="0"/>
                <xsd:element ref="ns4:MediaServiceKeyPoint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description="" ma:hidden="true" ma:internalName="_ip_UnifiedCompliancePolicyProperties">
      <xsd:simpleType>
        <xsd:restriction base="dms:Note"/>
      </xsd:simpleType>
    </xsd:element>
    <xsd:element name="_ip_UnifiedCompliancePolicyUIAction" ma:index="16"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7c47ff-c060-483d-b183-fc753face390" elementFormDefault="qualified">
    <xsd:import namespace="http://schemas.microsoft.com/office/2006/documentManagement/types"/>
    <xsd:import namespace="http://schemas.microsoft.com/office/infopath/2007/PartnerControls"/>
    <xsd:element name="SharedWithDetails" ma:index="8" nillable="true" ma:displayName="Shared With Details" ma:internalName="SharedWithDetails" ma:readOnly="true">
      <xsd:simpleType>
        <xsd:restriction base="dms:Note">
          <xsd:maxLength value="255"/>
        </xsd:restriction>
      </xsd:simpleType>
    </xsd:element>
    <xsd:element name="SharedWithUsers" ma:index="9"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10" nillable="true" ma:displayName="Sharing Hint Hash" ma:description="" ma:hidden="true" ma:internalName="SharingHintHash" ma:readOnly="true">
      <xsd:simpleType>
        <xsd:restriction base="dms:Text"/>
      </xsd:simpleType>
    </xsd:element>
    <xsd:element name="LastSharedByUser" ma:index="11" nillable="true" ma:displayName="Last Shared By User" ma:description="" ma:internalName="LastSharedByUser" ma:readOnly="true">
      <xsd:simpleType>
        <xsd:restriction base="dms:Note">
          <xsd:maxLength value="255"/>
        </xsd:restriction>
      </xsd:simpleType>
    </xsd:element>
    <xsd:element name="LastSharedByTime" ma:index="12"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f83e6f8-886b-43af-82bd-c70191393313" elementFormDefault="qualified">
    <xsd:import namespace="http://schemas.microsoft.com/office/2006/documentManagement/types"/>
    <xsd:import namespace="http://schemas.microsoft.com/office/infopath/2007/PartnerControls"/>
    <xsd:element name="MediaServiceMetadata" ma:index="13" nillable="true" ma:displayName="MediaServiceMetadata" ma:description="" ma:hidden="true" ma:internalName="MediaServiceMetadata" ma:readOnly="true">
      <xsd:simpleType>
        <xsd:restriction base="dms:Note"/>
      </xsd:simpleType>
    </xsd:element>
    <xsd:element name="MediaServiceFastMetadata" ma:index="14" nillable="true" ma:displayName="MediaServiceFastMetadata" ma:description="" ma:hidden="true" ma:internalName="MediaServiceFastMetadata" ma:readOnly="true">
      <xsd:simpleType>
        <xsd:restriction base="dms:Note"/>
      </xsd:simpleType>
    </xsd:element>
    <xsd:element name="MediaServiceDateTaken" ma:index="17" nillable="true" ma:displayName="MediaServiceDateTaken" ma:description="" ma:hidden="true" ma:internalName="MediaServiceDateTaken" ma:readOnly="true">
      <xsd:simpleType>
        <xsd:restriction base="dms:Text"/>
      </xsd:simpleType>
    </xsd:element>
    <xsd:element name="MediaServiceAutoTags" ma:index="18" nillable="true" ma:displayName="MediaServiceAutoTags" ma:description="" ma:internalName="MediaServiceAutoTags" ma:readOnly="true">
      <xsd:simpleType>
        <xsd:restriction base="dms:Text"/>
      </xsd:simpleType>
    </xsd:element>
    <xsd:element name="MediaServiceOCR" ma:index="19" nillable="true" ma:displayName="MediaServiceOCR" ma:description="" ma:internalName="MediaServiceOCR" ma:readOnly="true">
      <xsd:simpleType>
        <xsd:restriction base="dms:Note">
          <xsd:maxLength value="255"/>
        </xsd:restriction>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AutoKeyPoints" ma:index="22" nillable="true" ma:displayName="MediaServiceAutoKeyPoints" ma:hidden="true" ma:internalName="MediaServiceAutoKeyPoints" ma:readOnly="true">
      <xsd:simpleType>
        <xsd:restriction base="dms:Note"/>
      </xsd:simpleType>
    </xsd:element>
    <xsd:element name="MediaServiceKeyPoints" ma:index="23" nillable="true" ma:displayName="KeyPoints" ma:description="" ma:internalName="MediaServiceKeyPoints" ma:readOnly="false">
      <xsd:simpleType>
        <xsd:restriction base="dms:Note">
          <xsd:maxLength value="255"/>
        </xsd:restriction>
      </xsd:simpleType>
    </xsd:element>
    <xsd:element name="MediaServiceLocation" ma:index="24"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F44CAA-2682-4B2B-8C04-5B8DBC979155}">
  <ds:schemaRefs>
    <ds:schemaRef ds:uri="http://schemas.microsoft.com/office/2006/metadata/properties"/>
    <ds:schemaRef ds:uri="http://schemas.microsoft.com/office/infopath/2007/PartnerControls"/>
    <ds:schemaRef ds:uri="7f83e6f8-886b-43af-82bd-c70191393313"/>
    <ds:schemaRef ds:uri="http://schemas.microsoft.com/sharepoint/v3"/>
  </ds:schemaRefs>
</ds:datastoreItem>
</file>

<file path=customXml/itemProps2.xml><?xml version="1.0" encoding="utf-8"?>
<ds:datastoreItem xmlns:ds="http://schemas.openxmlformats.org/officeDocument/2006/customXml" ds:itemID="{7F08E896-550B-4A3C-B56E-9540575C694A}">
  <ds:schemaRefs>
    <ds:schemaRef ds:uri="http://schemas.microsoft.com/sharepoint/v3/contenttype/forms"/>
  </ds:schemaRefs>
</ds:datastoreItem>
</file>

<file path=customXml/itemProps3.xml><?xml version="1.0" encoding="utf-8"?>
<ds:datastoreItem xmlns:ds="http://schemas.openxmlformats.org/officeDocument/2006/customXml" ds:itemID="{EE5C8CB5-71A9-485D-81A4-FDC8363AA8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d7c47ff-c060-483d-b183-fc753face390"/>
    <ds:schemaRef ds:uri="7f83e6f8-886b-43af-82bd-c7019139331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26</vt:i4>
      </vt:variant>
      <vt:variant>
        <vt:lpstr>טווחים בעלי שם</vt:lpstr>
      </vt:variant>
      <vt:variant>
        <vt:i4>22</vt:i4>
      </vt:variant>
    </vt:vector>
  </HeadingPairs>
  <TitlesOfParts>
    <vt:vector size="48" baseType="lpstr">
      <vt:lpstr>התחלה</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מידע נוסף</vt:lpstr>
      <vt:lpstr>'1'!WPrint_Area_W</vt:lpstr>
      <vt:lpstr>'10'!WPrint_Area_W</vt:lpstr>
      <vt:lpstr>'12'!WPrint_Area_W</vt:lpstr>
      <vt:lpstr>'13'!WPrint_Area_W</vt:lpstr>
      <vt:lpstr>'14'!WPrint_Area_W</vt:lpstr>
      <vt:lpstr>'15'!WPrint_Area_W</vt:lpstr>
      <vt:lpstr>'16'!WPrint_Area_W</vt:lpstr>
      <vt:lpstr>'18'!WPrint_Area_W</vt:lpstr>
      <vt:lpstr>'19'!WPrint_Area_W</vt:lpstr>
      <vt:lpstr>'2'!WPrint_Area_W</vt:lpstr>
      <vt:lpstr>'20'!WPrint_Area_W</vt:lpstr>
      <vt:lpstr>'21'!WPrint_Area_W</vt:lpstr>
      <vt:lpstr>'22'!WPrint_Area_W</vt:lpstr>
      <vt:lpstr>'23'!WPrint_Area_W</vt:lpstr>
      <vt:lpstr>'24'!WPrint_Area_W</vt:lpstr>
      <vt:lpstr>'3'!WPrint_Area_W</vt:lpstr>
      <vt:lpstr>'4'!WPrint_Area_W</vt:lpstr>
      <vt:lpstr>'5'!WPrint_Area_W</vt:lpstr>
      <vt:lpstr>'6'!WPrint_Area_W</vt:lpstr>
      <vt:lpstr>'7'!WPrint_Area_W</vt:lpstr>
      <vt:lpstr>'8'!WPrint_Area_W</vt:lpstr>
      <vt:lpstr>'9'!WPrint_Area_W</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2018-06-06T23:42:07Z</dcterms:created>
  <dcterms:modified xsi:type="dcterms:W3CDTF">2020-01-26T14:45:11Z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etDate">
    <vt:lpwstr>2019-08-30T21:16:38Z</vt:lpwstr>
  </property>
  <property fmtid="{D5CDD505-2E9C-101B-9397-08002B2CF9AE}" pid="4" name="MSIP_Label_f42aa342-8706-4288-bd11-ebb85995028c_Method">
    <vt:lpwstr>Standard</vt:lpwstr>
  </property>
  <property fmtid="{D5CDD505-2E9C-101B-9397-08002B2CF9AE}" pid="5" name="MSIP_Label_f42aa342-8706-4288-bd11-ebb85995028c_Name">
    <vt:lpwstr>Internal</vt:lpwstr>
  </property>
  <property fmtid="{D5CDD505-2E9C-101B-9397-08002B2CF9AE}" pid="6" name="MSIP_Label_f42aa342-8706-4288-bd11-ebb85995028c_SiteId">
    <vt:lpwstr>72f988bf-86f1-41af-91ab-2d7cd011db47</vt:lpwstr>
  </property>
  <property fmtid="{D5CDD505-2E9C-101B-9397-08002B2CF9AE}" pid="7" name="MSIP_Label_f42aa342-8706-4288-bd11-ebb85995028c_ActionId">
    <vt:lpwstr>b59ca884-9a7a-4dd4-b54c-00002ae5dfb2</vt:lpwstr>
  </property>
  <property fmtid="{D5CDD505-2E9C-101B-9397-08002B2CF9AE}" pid="8" name="MSIP_Label_f42aa342-8706-4288-bd11-ebb85995028c_ContentBits">
    <vt:lpwstr>0</vt:lpwstr>
  </property>
  <property fmtid="{D5CDD505-2E9C-101B-9397-08002B2CF9AE}" pid="9" name="ContentTypeId">
    <vt:lpwstr>0x010100622B1C47AD08B946A60F426AF87C5B61</vt:lpwstr>
  </property>
</Properties>
</file>